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16.xml" ContentType="application/vnd.openxmlformats-officedocument.themeOverrid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7.xml" ContentType="application/vnd.openxmlformats-officedocument.themeOverrid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theme/themeOverride18.xml" ContentType="application/vnd.openxmlformats-officedocument.themeOverrid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theme/themeOverride19.xml" ContentType="application/vnd.openxmlformats-officedocument.themeOverrid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theme/themeOverride20.xml" ContentType="application/vnd.openxmlformats-officedocument.themeOverrid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21.xml" ContentType="application/vnd.openxmlformats-officedocument.themeOverrid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theme/themeOverride22.xml" ContentType="application/vnd.openxmlformats-officedocument.themeOverrid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23.xml" ContentType="application/vnd.openxmlformats-officedocument.themeOverrid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theme/themeOverride24.xml" ContentType="application/vnd.openxmlformats-officedocument.themeOverrid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theme/themeOverride25.xml" ContentType="application/vnd.openxmlformats-officedocument.themeOverrid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theme/themeOverride26.xml" ContentType="application/vnd.openxmlformats-officedocument.themeOverride+xml"/>
  <Override PartName="/xl/drawings/drawing2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theme/themeOverride27.xml" ContentType="application/vnd.openxmlformats-officedocument.themeOverride+xml"/>
  <Override PartName="/xl/drawings/drawing28.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theme/themeOverride28.xml" ContentType="application/vnd.openxmlformats-officedocument.themeOverride+xml"/>
  <Override PartName="/xl/drawings/drawing2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29.xml" ContentType="application/vnd.openxmlformats-officedocument.themeOverride+xml"/>
  <Override PartName="/xl/drawings/drawing3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30.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19425" windowHeight="10425" tabRatio="889" firstSheet="37" activeTab="59"/>
  </bookViews>
  <sheets>
    <sheet name="Dia1" sheetId="79" r:id="rId1"/>
    <sheet name="Data1" sheetId="70" r:id="rId2"/>
    <sheet name="Dia2" sheetId="80" r:id="rId3"/>
    <sheet name="Data2" sheetId="1" r:id="rId4"/>
    <sheet name="Dia3" sheetId="82" r:id="rId5"/>
    <sheet name="Data3" sheetId="67" r:id="rId6"/>
    <sheet name="Dia4" sheetId="84" r:id="rId7"/>
    <sheet name="Data4" sheetId="3" r:id="rId8"/>
    <sheet name="Dia5" sheetId="85" r:id="rId9"/>
    <sheet name="Data5" sheetId="4" r:id="rId10"/>
    <sheet name="Dia6" sheetId="86" r:id="rId11"/>
    <sheet name="Data6" sheetId="5" r:id="rId12"/>
    <sheet name="Dia7" sheetId="87" r:id="rId13"/>
    <sheet name="Data7" sheetId="6" r:id="rId14"/>
    <sheet name="Dia8" sheetId="88" r:id="rId15"/>
    <sheet name="Data8" sheetId="8" r:id="rId16"/>
    <sheet name="Dia9" sheetId="89" r:id="rId17"/>
    <sheet name="Data9" sheetId="9" r:id="rId18"/>
    <sheet name="Dia10" sheetId="83" r:id="rId19"/>
    <sheet name="Data10" sheetId="7" r:id="rId20"/>
    <sheet name="Dia11" sheetId="90" r:id="rId21"/>
    <sheet name="Data11" sheetId="10" r:id="rId22"/>
    <sheet name="Dia12" sheetId="91" r:id="rId23"/>
    <sheet name="Data12" sheetId="11" r:id="rId24"/>
    <sheet name="Dia13" sheetId="95" r:id="rId25"/>
    <sheet name="Data13" sheetId="25" r:id="rId26"/>
    <sheet name="Dia14" sheetId="96" r:id="rId27"/>
    <sheet name="Data14" sheetId="24" r:id="rId28"/>
    <sheet name="Dia15" sheetId="97" r:id="rId29"/>
    <sheet name="Data15" sheetId="26" r:id="rId30"/>
    <sheet name="Dia16" sheetId="103" r:id="rId31"/>
    <sheet name="Data16" sheetId="27" r:id="rId32"/>
    <sheet name="Dia17" sheetId="104" r:id="rId33"/>
    <sheet name="Data17" sheetId="28" r:id="rId34"/>
    <sheet name="Dia18" sheetId="105" r:id="rId35"/>
    <sheet name="Data18" sheetId="29" r:id="rId36"/>
    <sheet name="Dia19" sheetId="130" r:id="rId37"/>
    <sheet name="Data19" sheetId="129" r:id="rId38"/>
    <sheet name="Dia20" sheetId="106" r:id="rId39"/>
    <sheet name="Data20" sheetId="14" r:id="rId40"/>
    <sheet name="Dia21" sheetId="107" r:id="rId41"/>
    <sheet name="Data21" sheetId="15" r:id="rId42"/>
    <sheet name="Dia22" sheetId="131" r:id="rId43"/>
    <sheet name="Data22" sheetId="132" r:id="rId44"/>
    <sheet name="Dia23" sheetId="98" r:id="rId45"/>
    <sheet name="Data23" sheetId="17" r:id="rId46"/>
    <sheet name="Dia24" sheetId="99" r:id="rId47"/>
    <sheet name="Data24" sheetId="20" r:id="rId48"/>
    <sheet name="Dia25" sheetId="100" r:id="rId49"/>
    <sheet name="Data25" sheetId="18" r:id="rId50"/>
    <sheet name="Dia26" sheetId="101" r:id="rId51"/>
    <sheet name="Data26" sheetId="19" r:id="rId52"/>
    <sheet name="Dia27" sheetId="102" r:id="rId53"/>
    <sheet name="Data27" sheetId="65" r:id="rId54"/>
    <sheet name="DiaB2.1" sheetId="135" r:id="rId55"/>
    <sheet name="DataB2.1" sheetId="136" r:id="rId56"/>
    <sheet name="DiaB2.2" sheetId="137" r:id="rId57"/>
    <sheet name="DataB2.2" sheetId="138" r:id="rId58"/>
    <sheet name="DiaB2.3" sheetId="139" r:id="rId59"/>
    <sheet name="DataB2.3" sheetId="140" r:id="rId60"/>
  </sheets>
  <definedNames>
    <definedName name="_AMO_SingleObject_219532590_ROM_F0.SEC2.Tabulate_1.SEC1.BDY.Cross_tabular_summary_report_Table_1" hidden="1">#REF!</definedName>
    <definedName name="_AMO_SingleObject_219532590_ROM_F0.SEC2.Tabulate_1.SEC1.FTR.Cross_tabular_summary_report_Table_1" hidden="1">#REF!</definedName>
    <definedName name="_AMO_SingleObject_219532590_ROM_F0.SEC2.Tabulate_1.SEC1.HDR.TXT1" hidden="1">#REF!</definedName>
    <definedName name="_AMO_SingleObject_219532590_ROM_F0.SEC2.Tabulate_1.SEC2.BDY.Cross_tabular_summary_report_Table_1" hidden="1">#REF!</definedName>
    <definedName name="_AMO_SingleObject_219532590_ROM_F0.SEC2.Tabulate_1.SEC2.FTR.TXT1" hidden="1">#REF!</definedName>
    <definedName name="_AMO_SingleObject_219532590_ROM_F0.SEC2.Tabulate_1.SEC2.HDR.Cross_tabular_summary_report_Table_1" hidden="1">#REF!</definedName>
    <definedName name="_AMO_UniqueIdentifier" hidden="1">"'f851a38b-4a47-44f2-8463-11c9fb61ec51'"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7" i="67" l="1"/>
  <c r="F8" i="67"/>
  <c r="F9" i="67"/>
  <c r="F10" i="67"/>
  <c r="F11" i="67"/>
  <c r="F12" i="67"/>
  <c r="F13" i="67"/>
  <c r="F14" i="67"/>
  <c r="F15" i="67"/>
  <c r="F16" i="67"/>
  <c r="F6" i="67"/>
</calcChain>
</file>

<file path=xl/sharedStrings.xml><?xml version="1.0" encoding="utf-8"?>
<sst xmlns="http://schemas.openxmlformats.org/spreadsheetml/2006/main" count="374" uniqueCount="202">
  <si>
    <t>Region</t>
  </si>
  <si>
    <t>Gbg</t>
  </si>
  <si>
    <t>Mlm</t>
  </si>
  <si>
    <t>Sth</t>
  </si>
  <si>
    <t>0–1</t>
  </si>
  <si>
    <t>1–5</t>
  </si>
  <si>
    <t>5–10</t>
  </si>
  <si>
    <t>10–20</t>
  </si>
  <si>
    <t>&gt; 20</t>
  </si>
  <si>
    <t>&lt; 0</t>
  </si>
  <si>
    <t>&lt; 2</t>
  </si>
  <si>
    <t>&gt; 100</t>
  </si>
  <si>
    <t>&lt; 300</t>
  </si>
  <si>
    <t>&gt; 600</t>
  </si>
  <si>
    <t>&lt; 10</t>
  </si>
  <si>
    <t>&gt; 65</t>
  </si>
  <si>
    <t>&lt; 25</t>
  </si>
  <si>
    <t>2–5</t>
  </si>
  <si>
    <t>20–50</t>
  </si>
  <si>
    <t>50–100</t>
  </si>
  <si>
    <t>26–35</t>
  </si>
  <si>
    <t>36–45</t>
  </si>
  <si>
    <t>46–55</t>
  </si>
  <si>
    <t>56–65</t>
  </si>
  <si>
    <t>10–15</t>
  </si>
  <si>
    <t>15–20</t>
  </si>
  <si>
    <t>20–25</t>
  </si>
  <si>
    <t>25–30</t>
  </si>
  <si>
    <t>30–35</t>
  </si>
  <si>
    <t>35–40</t>
  </si>
  <si>
    <t>40–45</t>
  </si>
  <si>
    <t>45–50</t>
  </si>
  <si>
    <t>50–55</t>
  </si>
  <si>
    <t>55–60</t>
  </si>
  <si>
    <t>60–65</t>
  </si>
  <si>
    <t>300–450</t>
  </si>
  <si>
    <t>450–600</t>
  </si>
  <si>
    <t>Total</t>
  </si>
  <si>
    <t>(Index, 2008 = 100)</t>
  </si>
  <si>
    <t>1</t>
  </si>
  <si>
    <t>2</t>
  </si>
  <si>
    <t>3</t>
  </si>
  <si>
    <t>4</t>
  </si>
  <si>
    <t>5</t>
  </si>
  <si>
    <t>6</t>
  </si>
  <si>
    <t>7</t>
  </si>
  <si>
    <t>8</t>
  </si>
  <si>
    <t>9</t>
  </si>
  <si>
    <t>10</t>
  </si>
  <si>
    <t>15</t>
  </si>
  <si>
    <t>20</t>
  </si>
  <si>
    <t>A</t>
  </si>
  <si>
    <t>NB</t>
  </si>
  <si>
    <t>&lt;25</t>
  </si>
  <si>
    <t>&gt;65</t>
  </si>
  <si>
    <t>OB</t>
  </si>
  <si>
    <t>&lt; 20</t>
  </si>
  <si>
    <t>50–200</t>
  </si>
  <si>
    <t>200–500</t>
  </si>
  <si>
    <t>0–2</t>
  </si>
  <si>
    <t>&gt;100</t>
  </si>
  <si>
    <t>2– 5</t>
  </si>
  <si>
    <t>5– 10</t>
  </si>
  <si>
    <t>20 –50</t>
  </si>
  <si>
    <t>0–10</t>
  </si>
  <si>
    <t>Diagram 1. Growth in household debt, income and consumption</t>
  </si>
  <si>
    <t>Real disposable income</t>
  </si>
  <si>
    <t>Debt</t>
  </si>
  <si>
    <t>Source: Statistics Sweden.</t>
  </si>
  <si>
    <t>Mortgage</t>
  </si>
  <si>
    <t>No collateral</t>
  </si>
  <si>
    <t>Other collateral</t>
  </si>
  <si>
    <t>Note: Growth rates are adjusted for reclassifications and bought and sold loans. Most recent observation is April 2019.</t>
  </si>
  <si>
    <t>Diagram 3. New lending by type of loan</t>
  </si>
  <si>
    <t>(SEK billion)</t>
  </si>
  <si>
    <t>Revolving loans</t>
  </si>
  <si>
    <t>Unsecured loans</t>
  </si>
  <si>
    <t>Source: FI.</t>
  </si>
  <si>
    <t>Note: The diagram shows new lending at the companies in FI’s analysis.</t>
  </si>
  <si>
    <t>Diagram 4. Distribution of size (SEK thousand) by type of loan</t>
  </si>
  <si>
    <t>(Per cent)</t>
  </si>
  <si>
    <t>Source. FI.</t>
  </si>
  <si>
    <t>Diagram 5. Geographic distribution in the sample</t>
  </si>
  <si>
    <t>Greater Gothenburg</t>
  </si>
  <si>
    <t>Greater Malmö</t>
  </si>
  <si>
    <t>Greater Stockholm</t>
  </si>
  <si>
    <t>Rest of Sweden</t>
  </si>
  <si>
    <t>Other large cities</t>
  </si>
  <si>
    <t>Note: “Other large cities” are defined in Footnote 8.</t>
  </si>
  <si>
    <t>Diagram 6. Age distribution in the sample (year)</t>
  </si>
  <si>
    <t>Diagram 7. Income distribution in the sample</t>
  </si>
  <si>
    <t>Population, single-person households</t>
  </si>
  <si>
    <t>Source: NIER and FI.</t>
  </si>
  <si>
    <t>Note: “New borrowers” refer to the share in specified income intervals (SEK thousands) in FI’s sample. “Population” refers to gross income is distributed across single-person households in the population.</t>
  </si>
  <si>
    <t>Diagram 8. Loans by income deciles and type of loan</t>
  </si>
  <si>
    <t>(SEK thousand)</t>
  </si>
  <si>
    <t>Decile</t>
  </si>
  <si>
    <t>Revolving</t>
  </si>
  <si>
    <t>Note: The distribution shows the average loan in the population for specified income deciles (income after tax per consumption unit). Deciles break the population down into ten groups of equal size.</t>
  </si>
  <si>
    <t>Diagram 9. Distribution of unsecured loans by new loans (SEK thousand) and mortgagors</t>
  </si>
  <si>
    <t>Note: The diagram is based on data from 30,737 borrowers.</t>
  </si>
  <si>
    <t>Diagram 10. New consumption loans by size</t>
  </si>
  <si>
    <t xml:space="preserve"> &lt; SEK 50 thousand</t>
  </si>
  <si>
    <t xml:space="preserve"> SEK 50–250 thousand</t>
  </si>
  <si>
    <t xml:space="preserve"> Unsecured loans, &gt; SEK 250 thousand</t>
  </si>
  <si>
    <t xml:space="preserve"> Object financing, &gt; SEK 250 thousand</t>
  </si>
  <si>
    <t>Note: The diagram shows new lending at the companies in FI’s analysis broken down by size.</t>
  </si>
  <si>
    <t>Diagram 11. Share of borrowers with specified DTI ratios by type of loan</t>
  </si>
  <si>
    <t>Source: FI</t>
  </si>
  <si>
    <t>Note: The DTI ratio is calculated using the borrower’s total debt and income before tax. The calculations are based on data from 51,739 borrowers. Borrowers with DTI ratios that are 20 times larger than their income have been excluded.</t>
  </si>
  <si>
    <t>Diagram 12. Average DTI ratio broken down into groups</t>
  </si>
  <si>
    <t>DTI ratio</t>
  </si>
  <si>
    <t>Income decile</t>
  </si>
  <si>
    <t>RoC</t>
  </si>
  <si>
    <t>OLC</t>
  </si>
  <si>
    <t>Age</t>
  </si>
  <si>
    <t>Note: The income deciles are based on the population’s income before tax. The DTI ratio is calculated using the borrower’s total debt and income after tax. The regions are Greater Gothenburg (Gbg), Greater Malmö (Mlm), Greater Stockholm (Sth), Rest of Country (RoC) and Other Large Cities (OLC). The calculations are based on data from 52,507 borrowers, and DTI ratios of more than 2,000 per cent are not included.</t>
  </si>
  <si>
    <t>Diagram 13. Total costs by size of loan (SEK thousand), revolving loans</t>
  </si>
  <si>
    <t>Note: The extra costs refer to the first five months of the loan.</t>
  </si>
  <si>
    <t>Diagram 14. Total debt service ratio for unsecured loans by amortisation and lender</t>
  </si>
  <si>
    <t>Average</t>
  </si>
  <si>
    <t>90th percentile</t>
  </si>
  <si>
    <t>S</t>
  </si>
  <si>
    <t>MB</t>
  </si>
  <si>
    <t>CCI</t>
  </si>
  <si>
    <t>SFC</t>
  </si>
  <si>
    <t>Note: The diagram shows the average debt service ratio (interest plus amortisation divided by the size of the loan) and the debt service ratio for borrowers with a higher cost than 90 per cent of the borrowers. “Straight” (S) means that the same amount is amortised every month throughout the term of the loan. “Annuity” (A) refers instead to the same monthly payment throughout the term of the loan.</t>
  </si>
  <si>
    <t>Diagram 15. Share with previous debt at the company by size of loan (SEK thousand)</t>
  </si>
  <si>
    <t xml:space="preserve"> (Per cent)</t>
  </si>
  <si>
    <t>Previous debt</t>
  </si>
  <si>
    <t>Note: The calculations are based on data from 128,937 borrowers with data about a debt with the company.</t>
  </si>
  <si>
    <t>Diagram 16. Share of unsecured loans that refer to the settlement of previous loans</t>
  </si>
  <si>
    <t>No settlement</t>
  </si>
  <si>
    <t>Settlement</t>
  </si>
  <si>
    <t>No intermediary</t>
  </si>
  <si>
    <t>Intermediary</t>
  </si>
  <si>
    <t>Note: The calculations are based on data from 10,618 borrowers.</t>
  </si>
  <si>
    <t>Diagram 17. Share of unsecured loans used to settle loans, by size (SEK thousand)</t>
  </si>
  <si>
    <t>Settlement of loan</t>
  </si>
  <si>
    <t xml:space="preserve">Diagram 18. Average maturity for unsecured loans </t>
  </si>
  <si>
    <t>(Year)</t>
  </si>
  <si>
    <t>Major bank</t>
  </si>
  <si>
    <t>Sales financing company</t>
  </si>
  <si>
    <t>Consumer credit institution</t>
  </si>
  <si>
    <t>Nisch bank</t>
  </si>
  <si>
    <t>Contractual</t>
  </si>
  <si>
    <t>Actual</t>
  </si>
  <si>
    <t>Diagram 19: Age distribution, borrowers with new high-cost loans.</t>
  </si>
  <si>
    <t>Percentage</t>
  </si>
  <si>
    <t>Diagram 20. Share of loans with discretionary income calculation in specified loan intervals (SEK thousand)</t>
  </si>
  <si>
    <t>Note: The bars show the share of borrowers in each interval where there is a discretionary income calculation.</t>
  </si>
  <si>
    <t>Diagram 21. Share of borrowers with collection notice during the early months of the loan</t>
  </si>
  <si>
    <t>Unsecured</t>
  </si>
  <si>
    <t>Object</t>
  </si>
  <si>
    <t>Note: For revolving loans, the collection notice was issued during the first ten months of the loan. For other types of loans, the collection notice was issued during the first five months of the loan.</t>
  </si>
  <si>
    <t>Diagram 22. Share of borrowers with collection notice during the sample period for specified sizes of the borrower’s total debt (SEK thousand)</t>
  </si>
  <si>
    <t>No discretionary income calculation</t>
  </si>
  <si>
    <t>Has discretionary income calculation</t>
  </si>
  <si>
    <t>500–1,000</t>
  </si>
  <si>
    <t>&gt;1,000</t>
  </si>
  <si>
    <t>Diagram 23. Distribution of households into specified monthly surplus intervals (SEK thousand)</t>
  </si>
  <si>
    <t>Note: Adjusted monthly surplus can be created for 37,441 borrowers in 2018 and 16,242 borrowers in 2017. Households with reported discretionary income of exactly 0 have been excluded.</t>
  </si>
  <si>
    <t>Diagram 24. Debt service payments as a share of disposable income</t>
  </si>
  <si>
    <t>Amortisation</t>
  </si>
  <si>
    <t>Interest (outset)</t>
  </si>
  <si>
    <t>Interest (5 p.p. added to new loan)</t>
  </si>
  <si>
    <t>Interest (5 p.p. added to all loans)</t>
  </si>
  <si>
    <t>No existing loan</t>
  </si>
  <si>
    <t>With existing loan</t>
  </si>
  <si>
    <t>Note: The diagram shows interest rate expenses and amortisation payments relative to disposable income. The calculations for 2017 include 21,519 households and for 2018 41,277 households.</t>
  </si>
  <si>
    <t>Diagram 25. Share of borrowers with a deficit given an increase in the interest rate</t>
  </si>
  <si>
    <t>Interest rate increase</t>
  </si>
  <si>
    <t>Per cent</t>
  </si>
  <si>
    <t>Outset</t>
  </si>
  <si>
    <t>New loans</t>
  </si>
  <si>
    <t>All loans</t>
  </si>
  <si>
    <t>Diagram 26. Share of borrowers with a deficit given a loss of income</t>
  </si>
  <si>
    <t>Loss of income</t>
  </si>
  <si>
    <t>Unempl.</t>
  </si>
  <si>
    <t>Diagram 27. Distribution of households into specified monthly surplus intervals (SEK thousand)</t>
  </si>
  <si>
    <t>Interest +5 pp</t>
  </si>
  <si>
    <t>Income -10 per cent</t>
  </si>
  <si>
    <t>Diagram B2.1. Share of granted loans by size and age group</t>
  </si>
  <si>
    <t>Size of loan</t>
  </si>
  <si>
    <t>Diagram B2.2. Effective interest rate and maturity for granted loans by loan size</t>
  </si>
  <si>
    <t>(Per cent and year)</t>
  </si>
  <si>
    <t xml:space="preserve">Effective interest rate: </t>
  </si>
  <si>
    <t>Maturity:</t>
  </si>
  <si>
    <t>Diagram B2.3 Share of granted loans by income group</t>
  </si>
  <si>
    <t>Share</t>
  </si>
  <si>
    <t>Through intermediary</t>
  </si>
  <si>
    <t xml:space="preserve">No intermediary </t>
  </si>
  <si>
    <t>(Annual percentage change)</t>
  </si>
  <si>
    <t>Household consumption</t>
  </si>
  <si>
    <t>Diagram 2. Growth of household debt by purpose</t>
  </si>
  <si>
    <t>Without mortgage</t>
  </si>
  <si>
    <t>With mortgage</t>
  </si>
  <si>
    <t>Previous debt over SEK 50,000</t>
  </si>
  <si>
    <t>Note: The data comes from the qualitative questions in FI’s survey. It refers to unsecured loans paid during the period January 1–September 30, 2018.</t>
  </si>
  <si>
    <t>Note: The X axis shows the increase in the interest rate in percentage points. The calculations are based on data from 37,441 borrowers.</t>
  </si>
  <si>
    <t>Note: The X axis shows the loss of income in per cent. The calculations are based on data from 37,441 borrowers.</t>
  </si>
  <si>
    <t>Note: Monthly surplus calculated for 37,441 borrowers in the 2018 data and 16,242 borrowers in the 2017 data. Households with reported discretionary income of exactly 0 have been excluded.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</si>
</sst>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k_r_-;\-* #,##0.00\ _k_r_-;_-* &quot;-&quot;??\ _k_r_-;_-@_-"/>
    <numFmt numFmtId="164" formatCode="0.0"/>
    <numFmt numFmtId="165" formatCode="yyyy;@"/>
    <numFmt numFmtId="166" formatCode="#,##0.0"/>
  </numFmts>
  <fonts count="9" x14ac:knownFonts="1">
    <font>
      <sz val="11"/>
      <color theme="1"/>
      <name val="Calibri"/>
      <family val="2"/>
      <scheme val="minor"/>
    </font>
    <font>
      <b/>
      <sz val="11"/>
      <color theme="1"/>
      <name val="Calibri"/>
      <family val="2"/>
      <scheme val="minor"/>
    </font>
    <font>
      <sz val="11"/>
      <color rgb="FF000000"/>
      <name val="Calibri"/>
      <family val="2"/>
    </font>
    <font>
      <b/>
      <sz val="11"/>
      <color rgb="FF000000"/>
      <name val="Calibri"/>
      <family val="2"/>
    </font>
    <font>
      <sz val="12"/>
      <color theme="1"/>
      <name val="Times New Roman"/>
      <family val="1"/>
    </font>
    <font>
      <sz val="9"/>
      <name val="Helvetica"/>
      <family val="2"/>
    </font>
    <font>
      <sz val="11"/>
      <color rgb="FFFF0000"/>
      <name val="Calibri"/>
      <family val="2"/>
      <scheme val="minor"/>
    </font>
    <font>
      <sz val="11"/>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
    <border>
      <left/>
      <right/>
      <top/>
      <bottom/>
      <diagonal/>
    </border>
    <border>
      <left/>
      <right style="thin">
        <color indexed="64"/>
      </right>
      <top/>
      <bottom/>
      <diagonal/>
    </border>
  </borders>
  <cellStyleXfs count="4">
    <xf numFmtId="0" fontId="0" fillId="0" borderId="0"/>
    <xf numFmtId="0" fontId="2" fillId="0" borderId="0" applyNumberFormat="0" applyBorder="0" applyAlignment="0"/>
    <xf numFmtId="43" fontId="7" fillId="0" borderId="0" applyFont="0" applyFill="0" applyBorder="0" applyAlignment="0" applyProtection="0"/>
    <xf numFmtId="0" fontId="8" fillId="0" borderId="0" applyNumberFormat="0" applyFill="0" applyBorder="0" applyAlignment="0" applyProtection="0"/>
  </cellStyleXfs>
  <cellXfs count="40">
    <xf numFmtId="0" fontId="0" fillId="0" borderId="0" xfId="0"/>
    <xf numFmtId="0" fontId="1" fillId="0" borderId="0" xfId="0" applyFont="1"/>
    <xf numFmtId="164" fontId="0" fillId="0" borderId="0" xfId="0" applyNumberFormat="1"/>
    <xf numFmtId="0" fontId="0" fillId="0" borderId="0" xfId="0" applyNumberFormat="1"/>
    <xf numFmtId="14" fontId="0" fillId="0" borderId="0" xfId="0" applyNumberFormat="1"/>
    <xf numFmtId="0" fontId="3" fillId="0" borderId="0" xfId="1" applyFont="1" applyFill="1" applyProtection="1"/>
    <xf numFmtId="1" fontId="2" fillId="0" borderId="0" xfId="1" applyNumberFormat="1" applyFill="1" applyProtection="1"/>
    <xf numFmtId="1" fontId="2" fillId="0" borderId="0" xfId="1" applyNumberFormat="1" applyFill="1" applyProtection="1"/>
    <xf numFmtId="164" fontId="2" fillId="0" borderId="0" xfId="1" applyNumberFormat="1" applyFill="1" applyProtection="1"/>
    <xf numFmtId="164" fontId="3" fillId="0" borderId="0" xfId="1" applyNumberFormat="1" applyFont="1" applyFill="1" applyProtection="1"/>
    <xf numFmtId="164" fontId="5" fillId="0" borderId="0" xfId="0" applyNumberFormat="1" applyFont="1" applyFill="1" applyBorder="1" applyAlignment="1"/>
    <xf numFmtId="164" fontId="0" fillId="0" borderId="0" xfId="0" applyNumberFormat="1" applyFill="1" applyBorder="1" applyAlignment="1"/>
    <xf numFmtId="164" fontId="0" fillId="0" borderId="0" xfId="0" applyNumberFormat="1" applyAlignment="1"/>
    <xf numFmtId="0" fontId="0" fillId="0" borderId="0" xfId="0"/>
    <xf numFmtId="166" fontId="5" fillId="2" borderId="0" xfId="0" applyNumberFormat="1" applyFont="1" applyFill="1" applyBorder="1" applyAlignment="1">
      <alignment horizontal="right"/>
    </xf>
    <xf numFmtId="164" fontId="5" fillId="2" borderId="0" xfId="0" applyNumberFormat="1" applyFont="1" applyFill="1" applyBorder="1" applyAlignment="1">
      <alignment horizontal="right"/>
    </xf>
    <xf numFmtId="166" fontId="5" fillId="2" borderId="1" xfId="0" applyNumberFormat="1" applyFont="1" applyFill="1" applyBorder="1" applyAlignment="1">
      <alignment horizontal="right"/>
    </xf>
    <xf numFmtId="0" fontId="0" fillId="0" borderId="0" xfId="0" applyFill="1"/>
    <xf numFmtId="0" fontId="8" fillId="0" borderId="0" xfId="3"/>
    <xf numFmtId="0" fontId="0" fillId="3" borderId="0" xfId="0" applyFill="1"/>
    <xf numFmtId="0" fontId="1" fillId="0" borderId="0" xfId="0" applyFont="1" applyFill="1"/>
    <xf numFmtId="165" fontId="0" fillId="0" borderId="0" xfId="0" applyNumberFormat="1" applyFill="1"/>
    <xf numFmtId="164" fontId="0" fillId="0" borderId="0" xfId="0" applyNumberFormat="1" applyFill="1"/>
    <xf numFmtId="3" fontId="0" fillId="0" borderId="0" xfId="0" applyNumberFormat="1" applyFill="1"/>
    <xf numFmtId="3" fontId="0" fillId="0" borderId="0" xfId="0" quotePrefix="1" applyNumberFormat="1" applyFill="1"/>
    <xf numFmtId="0" fontId="0" fillId="0" borderId="0" xfId="0" applyFill="1" applyAlignment="1">
      <alignment vertical="center"/>
    </xf>
    <xf numFmtId="0" fontId="0" fillId="0" borderId="0" xfId="0" quotePrefix="1" applyFill="1"/>
    <xf numFmtId="16" fontId="0" fillId="0" borderId="0" xfId="0" quotePrefix="1" applyNumberFormat="1" applyFill="1"/>
    <xf numFmtId="0" fontId="0" fillId="0" borderId="0" xfId="0" applyFill="1" applyAlignment="1">
      <alignment horizontal="center"/>
    </xf>
    <xf numFmtId="0" fontId="4" fillId="0" borderId="0" xfId="0" applyFont="1" applyFill="1"/>
    <xf numFmtId="164" fontId="0" fillId="0" borderId="0" xfId="0" applyNumberFormat="1" applyFont="1" applyFill="1" applyBorder="1"/>
    <xf numFmtId="2" fontId="0" fillId="0" borderId="0" xfId="0" applyNumberFormat="1" applyFill="1"/>
    <xf numFmtId="2" fontId="0" fillId="0" borderId="0" xfId="0" applyNumberFormat="1" applyFill="1" applyBorder="1"/>
    <xf numFmtId="1" fontId="0" fillId="0" borderId="0" xfId="0" applyNumberFormat="1" applyFill="1" applyBorder="1"/>
    <xf numFmtId="0" fontId="0" fillId="0" borderId="0" xfId="0" applyFill="1" applyBorder="1"/>
    <xf numFmtId="164" fontId="0" fillId="0" borderId="0" xfId="0" applyNumberFormat="1" applyFill="1" applyAlignment="1">
      <alignment horizontal="right"/>
    </xf>
    <xf numFmtId="46" fontId="6" fillId="0" borderId="0" xfId="0" quotePrefix="1" applyNumberFormat="1" applyFont="1" applyFill="1"/>
    <xf numFmtId="0" fontId="6" fillId="0" borderId="0" xfId="0" applyFont="1" applyFill="1"/>
    <xf numFmtId="0" fontId="0" fillId="0" borderId="0" xfId="0" applyFill="1" applyAlignment="1">
      <alignment horizontal="right"/>
    </xf>
    <xf numFmtId="14" fontId="0" fillId="0" borderId="0" xfId="0" applyNumberFormat="1" applyFill="1"/>
  </cellXfs>
  <cellStyles count="4">
    <cellStyle name="Hyperlänk" xfId="3" builtinId="8"/>
    <cellStyle name="Normal" xfId="0" builtinId="0"/>
    <cellStyle name="Normal 2" xfId="1"/>
    <cellStyle name="Tusent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16.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7.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themeOverride" Target="../theme/themeOverride18.xml"/><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themeOverride" Target="../theme/themeOverride19.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themeOverride" Target="../theme/themeOverride20.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themeOverride" Target="../theme/themeOverride21.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themeOverride" Target="../theme/themeOverride22.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themeOverride" Target="../theme/themeOverride23.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24.xml"/><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themeOverride" Target="../theme/themeOverride25.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themeOverride" Target="../theme/themeOverride26.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27.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29.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30.xml"/><Relationship Id="rId2" Type="http://schemas.microsoft.com/office/2011/relationships/chartColorStyle" Target="colors30.xml"/><Relationship Id="rId1" Type="http://schemas.microsoft.com/office/2011/relationships/chartStyle" Target="style30.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Data1!$C$5</c:f>
              <c:strCache>
                <c:ptCount val="1"/>
                <c:pt idx="0">
                  <c:v>Real disposable income</c:v>
                </c:pt>
              </c:strCache>
            </c:strRef>
          </c:tx>
          <c:spPr>
            <a:solidFill>
              <a:srgbClr val="F0B600"/>
            </a:solidFill>
            <a:ln>
              <a:noFill/>
            </a:ln>
            <a:effectLst/>
          </c:spPr>
          <c:invertIfNegative val="0"/>
          <c:cat>
            <c:numRef>
              <c:f>Data1!$B$6:$B$29</c:f>
              <c:numCache>
                <c:formatCode>yyyy;@</c:formatCode>
                <c:ptCount val="24"/>
                <c:pt idx="0">
                  <c:v>34880</c:v>
                </c:pt>
                <c:pt idx="1">
                  <c:v>35246</c:v>
                </c:pt>
                <c:pt idx="2">
                  <c:v>35611</c:v>
                </c:pt>
                <c:pt idx="3">
                  <c:v>35976</c:v>
                </c:pt>
                <c:pt idx="4">
                  <c:v>36341</c:v>
                </c:pt>
                <c:pt idx="5">
                  <c:v>36707</c:v>
                </c:pt>
                <c:pt idx="6">
                  <c:v>37072</c:v>
                </c:pt>
                <c:pt idx="7">
                  <c:v>37437</c:v>
                </c:pt>
                <c:pt idx="8">
                  <c:v>37802</c:v>
                </c:pt>
                <c:pt idx="9">
                  <c:v>38168</c:v>
                </c:pt>
                <c:pt idx="10">
                  <c:v>38533</c:v>
                </c:pt>
                <c:pt idx="11">
                  <c:v>38898</c:v>
                </c:pt>
                <c:pt idx="12">
                  <c:v>39263</c:v>
                </c:pt>
                <c:pt idx="13">
                  <c:v>39629</c:v>
                </c:pt>
                <c:pt idx="14">
                  <c:v>39994</c:v>
                </c:pt>
                <c:pt idx="15">
                  <c:v>40359</c:v>
                </c:pt>
                <c:pt idx="16">
                  <c:v>40724</c:v>
                </c:pt>
                <c:pt idx="17">
                  <c:v>41090</c:v>
                </c:pt>
                <c:pt idx="18">
                  <c:v>41455</c:v>
                </c:pt>
                <c:pt idx="19">
                  <c:v>41820</c:v>
                </c:pt>
                <c:pt idx="20">
                  <c:v>42185</c:v>
                </c:pt>
                <c:pt idx="21">
                  <c:v>42551</c:v>
                </c:pt>
                <c:pt idx="22">
                  <c:v>42916</c:v>
                </c:pt>
                <c:pt idx="23">
                  <c:v>43281</c:v>
                </c:pt>
              </c:numCache>
            </c:numRef>
          </c:cat>
          <c:val>
            <c:numRef>
              <c:f>Data1!$C$6:$C$29</c:f>
              <c:numCache>
                <c:formatCode>0.0</c:formatCode>
                <c:ptCount val="24"/>
                <c:pt idx="0">
                  <c:v>3.2</c:v>
                </c:pt>
                <c:pt idx="1">
                  <c:v>0.7</c:v>
                </c:pt>
                <c:pt idx="2">
                  <c:v>0.8</c:v>
                </c:pt>
                <c:pt idx="3">
                  <c:v>2.6</c:v>
                </c:pt>
                <c:pt idx="4">
                  <c:v>5.6</c:v>
                </c:pt>
                <c:pt idx="5">
                  <c:v>5.6</c:v>
                </c:pt>
                <c:pt idx="6">
                  <c:v>7.9</c:v>
                </c:pt>
                <c:pt idx="7">
                  <c:v>4.5</c:v>
                </c:pt>
                <c:pt idx="8">
                  <c:v>2.6</c:v>
                </c:pt>
                <c:pt idx="9">
                  <c:v>2</c:v>
                </c:pt>
                <c:pt idx="10">
                  <c:v>3.9</c:v>
                </c:pt>
                <c:pt idx="11">
                  <c:v>5.7</c:v>
                </c:pt>
                <c:pt idx="12">
                  <c:v>7.1</c:v>
                </c:pt>
                <c:pt idx="13">
                  <c:v>6.5</c:v>
                </c:pt>
                <c:pt idx="14">
                  <c:v>4.5999999999999996</c:v>
                </c:pt>
                <c:pt idx="15">
                  <c:v>4</c:v>
                </c:pt>
                <c:pt idx="16">
                  <c:v>4.8</c:v>
                </c:pt>
                <c:pt idx="17">
                  <c:v>4.3</c:v>
                </c:pt>
                <c:pt idx="18">
                  <c:v>3.3</c:v>
                </c:pt>
                <c:pt idx="19">
                  <c:v>3.9</c:v>
                </c:pt>
                <c:pt idx="20">
                  <c:v>3.3</c:v>
                </c:pt>
                <c:pt idx="21">
                  <c:v>4.5</c:v>
                </c:pt>
                <c:pt idx="22">
                  <c:v>3.6</c:v>
                </c:pt>
                <c:pt idx="23" formatCode="General">
                  <c:v>5.4</c:v>
                </c:pt>
              </c:numCache>
            </c:numRef>
          </c:val>
          <c:extLst>
            <c:ext xmlns:c16="http://schemas.microsoft.com/office/drawing/2014/chart" uri="{C3380CC4-5D6E-409C-BE32-E72D297353CC}">
              <c16:uniqueId val="{00000000-EB30-442C-8663-88DE4098A8E4}"/>
            </c:ext>
          </c:extLst>
        </c:ser>
        <c:ser>
          <c:idx val="1"/>
          <c:order val="1"/>
          <c:tx>
            <c:strRef>
              <c:f>Data1!$D$5</c:f>
              <c:strCache>
                <c:ptCount val="1"/>
                <c:pt idx="0">
                  <c:v>Household consumption</c:v>
                </c:pt>
              </c:strCache>
            </c:strRef>
          </c:tx>
          <c:spPr>
            <a:solidFill>
              <a:srgbClr val="A50044"/>
            </a:solidFill>
            <a:ln>
              <a:noFill/>
            </a:ln>
            <a:effectLst/>
          </c:spPr>
          <c:invertIfNegative val="0"/>
          <c:cat>
            <c:numRef>
              <c:f>Data1!$B$6:$B$29</c:f>
              <c:numCache>
                <c:formatCode>yyyy;@</c:formatCode>
                <c:ptCount val="24"/>
                <c:pt idx="0">
                  <c:v>34880</c:v>
                </c:pt>
                <c:pt idx="1">
                  <c:v>35246</c:v>
                </c:pt>
                <c:pt idx="2">
                  <c:v>35611</c:v>
                </c:pt>
                <c:pt idx="3">
                  <c:v>35976</c:v>
                </c:pt>
                <c:pt idx="4">
                  <c:v>36341</c:v>
                </c:pt>
                <c:pt idx="5">
                  <c:v>36707</c:v>
                </c:pt>
                <c:pt idx="6">
                  <c:v>37072</c:v>
                </c:pt>
                <c:pt idx="7">
                  <c:v>37437</c:v>
                </c:pt>
                <c:pt idx="8">
                  <c:v>37802</c:v>
                </c:pt>
                <c:pt idx="9">
                  <c:v>38168</c:v>
                </c:pt>
                <c:pt idx="10">
                  <c:v>38533</c:v>
                </c:pt>
                <c:pt idx="11">
                  <c:v>38898</c:v>
                </c:pt>
                <c:pt idx="12">
                  <c:v>39263</c:v>
                </c:pt>
                <c:pt idx="13">
                  <c:v>39629</c:v>
                </c:pt>
                <c:pt idx="14">
                  <c:v>39994</c:v>
                </c:pt>
                <c:pt idx="15">
                  <c:v>40359</c:v>
                </c:pt>
                <c:pt idx="16">
                  <c:v>40724</c:v>
                </c:pt>
                <c:pt idx="17">
                  <c:v>41090</c:v>
                </c:pt>
                <c:pt idx="18">
                  <c:v>41455</c:v>
                </c:pt>
                <c:pt idx="19">
                  <c:v>41820</c:v>
                </c:pt>
                <c:pt idx="20">
                  <c:v>42185</c:v>
                </c:pt>
                <c:pt idx="21">
                  <c:v>42551</c:v>
                </c:pt>
                <c:pt idx="22">
                  <c:v>42916</c:v>
                </c:pt>
                <c:pt idx="23">
                  <c:v>43281</c:v>
                </c:pt>
              </c:numCache>
            </c:numRef>
          </c:cat>
          <c:val>
            <c:numRef>
              <c:f>Data1!$D$6:$D$29</c:f>
              <c:numCache>
                <c:formatCode>0.0</c:formatCode>
                <c:ptCount val="24"/>
                <c:pt idx="0">
                  <c:v>4.2624827460535357</c:v>
                </c:pt>
                <c:pt idx="1">
                  <c:v>2.6469299457381021</c:v>
                </c:pt>
                <c:pt idx="2">
                  <c:v>4.2288680618398633</c:v>
                </c:pt>
                <c:pt idx="3">
                  <c:v>3.7511475952866022</c:v>
                </c:pt>
                <c:pt idx="4">
                  <c:v>5.766245572018752</c:v>
                </c:pt>
                <c:pt idx="5">
                  <c:v>5.559698797957763</c:v>
                </c:pt>
                <c:pt idx="6">
                  <c:v>2.810563516945658</c:v>
                </c:pt>
                <c:pt idx="7">
                  <c:v>4.0003201642200281</c:v>
                </c:pt>
                <c:pt idx="8">
                  <c:v>3.9213895076490202</c:v>
                </c:pt>
                <c:pt idx="9">
                  <c:v>3.6384855889488703</c:v>
                </c:pt>
                <c:pt idx="10">
                  <c:v>3.84449893918582</c:v>
                </c:pt>
                <c:pt idx="11">
                  <c:v>3.9611028261961225</c:v>
                </c:pt>
                <c:pt idx="12">
                  <c:v>5.4243980157836269</c:v>
                </c:pt>
                <c:pt idx="13">
                  <c:v>3.3703380344099756</c:v>
                </c:pt>
                <c:pt idx="14">
                  <c:v>2.5998344597080116</c:v>
                </c:pt>
                <c:pt idx="15">
                  <c:v>5.5860146381345457</c:v>
                </c:pt>
                <c:pt idx="16">
                  <c:v>3.5971610061060311</c:v>
                </c:pt>
                <c:pt idx="17">
                  <c:v>1.2658422427517024</c:v>
                </c:pt>
                <c:pt idx="18">
                  <c:v>2.5901031920380344</c:v>
                </c:pt>
                <c:pt idx="19">
                  <c:v>3.2210890972584063</c:v>
                </c:pt>
                <c:pt idx="20">
                  <c:v>4.0555204679914301</c:v>
                </c:pt>
                <c:pt idx="21">
                  <c:v>3.8887824442973393</c:v>
                </c:pt>
                <c:pt idx="22">
                  <c:v>4.0232356307428612</c:v>
                </c:pt>
                <c:pt idx="23">
                  <c:v>3.5271724981056183</c:v>
                </c:pt>
              </c:numCache>
            </c:numRef>
          </c:val>
          <c:extLst>
            <c:ext xmlns:c16="http://schemas.microsoft.com/office/drawing/2014/chart" uri="{C3380CC4-5D6E-409C-BE32-E72D297353CC}">
              <c16:uniqueId val="{00000001-EB30-442C-8663-88DE4098A8E4}"/>
            </c:ext>
          </c:extLst>
        </c:ser>
        <c:dLbls>
          <c:showLegendKey val="0"/>
          <c:showVal val="0"/>
          <c:showCatName val="0"/>
          <c:showSerName val="0"/>
          <c:showPercent val="0"/>
          <c:showBubbleSize val="0"/>
        </c:dLbls>
        <c:gapWidth val="80"/>
        <c:overlap val="-20"/>
        <c:axId val="517726632"/>
        <c:axId val="517737456"/>
      </c:barChart>
      <c:lineChart>
        <c:grouping val="standard"/>
        <c:varyColors val="0"/>
        <c:ser>
          <c:idx val="2"/>
          <c:order val="2"/>
          <c:tx>
            <c:strRef>
              <c:f>Data1!$E$5</c:f>
              <c:strCache>
                <c:ptCount val="1"/>
                <c:pt idx="0">
                  <c:v>Debt</c:v>
                </c:pt>
              </c:strCache>
            </c:strRef>
          </c:tx>
          <c:spPr>
            <a:ln w="28575" cap="rnd">
              <a:solidFill>
                <a:srgbClr val="EC732B"/>
              </a:solidFill>
              <a:round/>
            </a:ln>
            <a:effectLst/>
          </c:spPr>
          <c:marker>
            <c:symbol val="none"/>
          </c:marker>
          <c:cat>
            <c:numRef>
              <c:f>Data1!$B$6:$B$29</c:f>
              <c:numCache>
                <c:formatCode>yyyy;@</c:formatCode>
                <c:ptCount val="24"/>
                <c:pt idx="0">
                  <c:v>34880</c:v>
                </c:pt>
                <c:pt idx="1">
                  <c:v>35246</c:v>
                </c:pt>
                <c:pt idx="2">
                  <c:v>35611</c:v>
                </c:pt>
                <c:pt idx="3">
                  <c:v>35976</c:v>
                </c:pt>
                <c:pt idx="4">
                  <c:v>36341</c:v>
                </c:pt>
                <c:pt idx="5">
                  <c:v>36707</c:v>
                </c:pt>
                <c:pt idx="6">
                  <c:v>37072</c:v>
                </c:pt>
                <c:pt idx="7">
                  <c:v>37437</c:v>
                </c:pt>
                <c:pt idx="8">
                  <c:v>37802</c:v>
                </c:pt>
                <c:pt idx="9">
                  <c:v>38168</c:v>
                </c:pt>
                <c:pt idx="10">
                  <c:v>38533</c:v>
                </c:pt>
                <c:pt idx="11">
                  <c:v>38898</c:v>
                </c:pt>
                <c:pt idx="12">
                  <c:v>39263</c:v>
                </c:pt>
                <c:pt idx="13">
                  <c:v>39629</c:v>
                </c:pt>
                <c:pt idx="14">
                  <c:v>39994</c:v>
                </c:pt>
                <c:pt idx="15">
                  <c:v>40359</c:v>
                </c:pt>
                <c:pt idx="16">
                  <c:v>40724</c:v>
                </c:pt>
                <c:pt idx="17">
                  <c:v>41090</c:v>
                </c:pt>
                <c:pt idx="18">
                  <c:v>41455</c:v>
                </c:pt>
                <c:pt idx="19">
                  <c:v>41820</c:v>
                </c:pt>
                <c:pt idx="20">
                  <c:v>42185</c:v>
                </c:pt>
                <c:pt idx="21">
                  <c:v>42551</c:v>
                </c:pt>
                <c:pt idx="22">
                  <c:v>42916</c:v>
                </c:pt>
                <c:pt idx="23">
                  <c:v>43281</c:v>
                </c:pt>
              </c:numCache>
            </c:numRef>
          </c:cat>
          <c:val>
            <c:numRef>
              <c:f>Data1!$E$6:$E$29</c:f>
              <c:numCache>
                <c:formatCode>0.0</c:formatCode>
                <c:ptCount val="24"/>
                <c:pt idx="0">
                  <c:v>-0.90691484714768555</c:v>
                </c:pt>
                <c:pt idx="1">
                  <c:v>-0.90925762462986404</c:v>
                </c:pt>
                <c:pt idx="2">
                  <c:v>4.7253695030333942</c:v>
                </c:pt>
                <c:pt idx="3">
                  <c:v>6.8295588713684294</c:v>
                </c:pt>
                <c:pt idx="4">
                  <c:v>8.1114348072713227</c:v>
                </c:pt>
                <c:pt idx="5">
                  <c:v>8.661625470595002</c:v>
                </c:pt>
                <c:pt idx="6">
                  <c:v>8.0691866596964701</c:v>
                </c:pt>
                <c:pt idx="7">
                  <c:v>8.3397905207628362</c:v>
                </c:pt>
                <c:pt idx="8">
                  <c:v>9.4361405004381727</c:v>
                </c:pt>
                <c:pt idx="9">
                  <c:v>10.770489959649405</c:v>
                </c:pt>
                <c:pt idx="10">
                  <c:v>11.932784347645947</c:v>
                </c:pt>
                <c:pt idx="11">
                  <c:v>12.638305925580058</c:v>
                </c:pt>
                <c:pt idx="12">
                  <c:v>11.711887702618696</c:v>
                </c:pt>
                <c:pt idx="13">
                  <c:v>10.462586955929593</c:v>
                </c:pt>
                <c:pt idx="14">
                  <c:v>8.341523027211684</c:v>
                </c:pt>
                <c:pt idx="15">
                  <c:v>8.8683304055497025</c:v>
                </c:pt>
                <c:pt idx="16">
                  <c:v>6.4932371018097568</c:v>
                </c:pt>
                <c:pt idx="17">
                  <c:v>4.6619401850771069</c:v>
                </c:pt>
                <c:pt idx="18">
                  <c:v>4.6074267253681693</c:v>
                </c:pt>
                <c:pt idx="19">
                  <c:v>5.2781915233575782</c:v>
                </c:pt>
                <c:pt idx="20">
                  <c:v>7.1641662389291376</c:v>
                </c:pt>
                <c:pt idx="21">
                  <c:v>8.0419693694836702</c:v>
                </c:pt>
                <c:pt idx="22">
                  <c:v>6.9005096853186458</c:v>
                </c:pt>
                <c:pt idx="23">
                  <c:v>6.0739214290174477</c:v>
                </c:pt>
              </c:numCache>
            </c:numRef>
          </c:val>
          <c:smooth val="0"/>
          <c:extLst>
            <c:ext xmlns:c16="http://schemas.microsoft.com/office/drawing/2014/chart" uri="{C3380CC4-5D6E-409C-BE32-E72D297353CC}">
              <c16:uniqueId val="{00000002-EB30-442C-8663-88DE4098A8E4}"/>
            </c:ext>
          </c:extLst>
        </c:ser>
        <c:dLbls>
          <c:showLegendKey val="0"/>
          <c:showVal val="0"/>
          <c:showCatName val="0"/>
          <c:showSerName val="0"/>
          <c:showPercent val="0"/>
          <c:showBubbleSize val="0"/>
        </c:dLbls>
        <c:marker val="1"/>
        <c:smooth val="0"/>
        <c:axId val="517726632"/>
        <c:axId val="517737456"/>
      </c:lineChart>
      <c:dateAx>
        <c:axId val="517726632"/>
        <c:scaling>
          <c:orientation val="minMax"/>
        </c:scaling>
        <c:delete val="0"/>
        <c:axPos val="b"/>
        <c:numFmt formatCode="yyyy;@"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Offset val="0"/>
        <c:baseTimeUnit val="years"/>
        <c:majorUnit val="4"/>
        <c:majorTimeUnit val="years"/>
      </c:date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1.2030903224603224E-2"/>
          <c:y val="0.89312675447436607"/>
          <c:w val="0.9863164176877599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67627523889488628"/>
        </c:manualLayout>
      </c:layout>
      <c:lineChart>
        <c:grouping val="standard"/>
        <c:varyColors val="0"/>
        <c:ser>
          <c:idx val="0"/>
          <c:order val="0"/>
          <c:tx>
            <c:strRef>
              <c:f>Data10!$C$4</c:f>
              <c:strCache>
                <c:ptCount val="1"/>
                <c:pt idx="0">
                  <c:v> &lt; SEK 50 thousand</c:v>
                </c:pt>
              </c:strCache>
            </c:strRef>
          </c:tx>
          <c:spPr>
            <a:ln w="38100" cap="sq">
              <a:solidFill>
                <a:srgbClr val="F0B600"/>
              </a:solidFill>
              <a:prstDash val="solid"/>
              <a:round/>
            </a:ln>
            <a:effectLst/>
          </c:spPr>
          <c:marker>
            <c:symbol val="none"/>
          </c:marker>
          <c:cat>
            <c:numRef>
              <c:f>Data10!$B$5:$B$15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Data10!$C$5:$C$15</c:f>
              <c:numCache>
                <c:formatCode>0.0</c:formatCode>
                <c:ptCount val="11"/>
                <c:pt idx="0">
                  <c:v>100</c:v>
                </c:pt>
                <c:pt idx="1">
                  <c:v>119.83432804467623</c:v>
                </c:pt>
                <c:pt idx="2">
                  <c:v>151.54178344167352</c:v>
                </c:pt>
                <c:pt idx="3">
                  <c:v>184.15969962373458</c:v>
                </c:pt>
                <c:pt idx="4">
                  <c:v>187.57223590179754</c:v>
                </c:pt>
                <c:pt idx="5">
                  <c:v>206.87445330039168</c:v>
                </c:pt>
                <c:pt idx="6">
                  <c:v>188.52640615423653</c:v>
                </c:pt>
                <c:pt idx="7">
                  <c:v>203.55241010716941</c:v>
                </c:pt>
                <c:pt idx="8">
                  <c:v>206.10800054628001</c:v>
                </c:pt>
                <c:pt idx="9">
                  <c:v>212.26184833097494</c:v>
                </c:pt>
                <c:pt idx="10">
                  <c:v>217.87916858727436</c:v>
                </c:pt>
              </c:numCache>
            </c:numRef>
          </c:val>
          <c:smooth val="0"/>
          <c:extLst>
            <c:ext xmlns:c16="http://schemas.microsoft.com/office/drawing/2014/chart" uri="{C3380CC4-5D6E-409C-BE32-E72D297353CC}">
              <c16:uniqueId val="{00000000-FB7E-4E34-8C68-24547C4F1CC9}"/>
            </c:ext>
          </c:extLst>
        </c:ser>
        <c:ser>
          <c:idx val="1"/>
          <c:order val="1"/>
          <c:tx>
            <c:strRef>
              <c:f>Data10!$D$4</c:f>
              <c:strCache>
                <c:ptCount val="1"/>
                <c:pt idx="0">
                  <c:v> SEK 50–250 thousand</c:v>
                </c:pt>
              </c:strCache>
            </c:strRef>
          </c:tx>
          <c:spPr>
            <a:ln w="38100" cap="sq">
              <a:solidFill>
                <a:srgbClr val="A50044"/>
              </a:solidFill>
              <a:prstDash val="solid"/>
              <a:round/>
            </a:ln>
            <a:effectLst/>
          </c:spPr>
          <c:marker>
            <c:symbol val="none"/>
          </c:marker>
          <c:cat>
            <c:numRef>
              <c:f>Data10!$B$5:$B$15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Data10!$D$5:$D$15</c:f>
              <c:numCache>
                <c:formatCode>0.0</c:formatCode>
                <c:ptCount val="11"/>
                <c:pt idx="0">
                  <c:v>100</c:v>
                </c:pt>
                <c:pt idx="1">
                  <c:v>95.053090928337653</c:v>
                </c:pt>
                <c:pt idx="2">
                  <c:v>107.77976940498588</c:v>
                </c:pt>
                <c:pt idx="3">
                  <c:v>126.61938747588324</c:v>
                </c:pt>
                <c:pt idx="4">
                  <c:v>130.10586852582588</c:v>
                </c:pt>
                <c:pt idx="5">
                  <c:v>142.4314442506479</c:v>
                </c:pt>
                <c:pt idx="6">
                  <c:v>137.99917520954588</c:v>
                </c:pt>
                <c:pt idx="7">
                  <c:v>145.34254306149447</c:v>
                </c:pt>
                <c:pt idx="8">
                  <c:v>157.22571368855708</c:v>
                </c:pt>
                <c:pt idx="9">
                  <c:v>162.49997496887011</c:v>
                </c:pt>
                <c:pt idx="10">
                  <c:v>160.96999770734479</c:v>
                </c:pt>
              </c:numCache>
            </c:numRef>
          </c:val>
          <c:smooth val="0"/>
          <c:extLst>
            <c:ext xmlns:c16="http://schemas.microsoft.com/office/drawing/2014/chart" uri="{C3380CC4-5D6E-409C-BE32-E72D297353CC}">
              <c16:uniqueId val="{00000001-FB7E-4E34-8C68-24547C4F1CC9}"/>
            </c:ext>
          </c:extLst>
        </c:ser>
        <c:ser>
          <c:idx val="2"/>
          <c:order val="2"/>
          <c:tx>
            <c:strRef>
              <c:f>Data10!$E$4</c:f>
              <c:strCache>
                <c:ptCount val="1"/>
                <c:pt idx="0">
                  <c:v> Unsecured loans, &gt; SEK 250 thousand</c:v>
                </c:pt>
              </c:strCache>
            </c:strRef>
          </c:tx>
          <c:spPr>
            <a:ln w="38100" cap="rnd">
              <a:solidFill>
                <a:srgbClr val="EC732B"/>
              </a:solidFill>
              <a:prstDash val="solid"/>
              <a:round/>
            </a:ln>
            <a:effectLst/>
          </c:spPr>
          <c:marker>
            <c:symbol val="none"/>
          </c:marker>
          <c:cat>
            <c:numRef>
              <c:f>Data10!$B$5:$B$15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Data10!$E$5:$E$15</c:f>
              <c:numCache>
                <c:formatCode>0.0</c:formatCode>
                <c:ptCount val="11"/>
                <c:pt idx="0">
                  <c:v>100</c:v>
                </c:pt>
                <c:pt idx="1">
                  <c:v>92.977001903510057</c:v>
                </c:pt>
                <c:pt idx="2">
                  <c:v>90.432083154768833</c:v>
                </c:pt>
                <c:pt idx="3">
                  <c:v>133.19058269819899</c:v>
                </c:pt>
                <c:pt idx="4">
                  <c:v>157.41046915389964</c:v>
                </c:pt>
                <c:pt idx="5">
                  <c:v>156.35740559301834</c:v>
                </c:pt>
                <c:pt idx="6">
                  <c:v>258.19152915308189</c:v>
                </c:pt>
                <c:pt idx="7">
                  <c:v>306.9257782509211</c:v>
                </c:pt>
                <c:pt idx="8">
                  <c:v>440.42116485123995</c:v>
                </c:pt>
                <c:pt idx="9">
                  <c:v>389.20114664901973</c:v>
                </c:pt>
                <c:pt idx="10">
                  <c:v>467.21350053531495</c:v>
                </c:pt>
              </c:numCache>
            </c:numRef>
          </c:val>
          <c:smooth val="0"/>
          <c:extLst>
            <c:ext xmlns:c16="http://schemas.microsoft.com/office/drawing/2014/chart" uri="{C3380CC4-5D6E-409C-BE32-E72D297353CC}">
              <c16:uniqueId val="{00000002-FB7E-4E34-8C68-24547C4F1CC9}"/>
            </c:ext>
          </c:extLst>
        </c:ser>
        <c:ser>
          <c:idx val="3"/>
          <c:order val="3"/>
          <c:tx>
            <c:strRef>
              <c:f>Data10!$F$4</c:f>
              <c:strCache>
                <c:ptCount val="1"/>
                <c:pt idx="0">
                  <c:v> Object financing, &gt; SEK 250 thousand</c:v>
                </c:pt>
              </c:strCache>
            </c:strRef>
          </c:tx>
          <c:spPr>
            <a:ln w="38100" cap="sq">
              <a:solidFill>
                <a:srgbClr val="98BF0C"/>
              </a:solidFill>
              <a:prstDash val="solid"/>
              <a:round/>
            </a:ln>
            <a:effectLst/>
          </c:spPr>
          <c:marker>
            <c:symbol val="none"/>
          </c:marker>
          <c:cat>
            <c:numRef>
              <c:f>Data10!$B$5:$B$15</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Data10!$F$5:$F$15</c:f>
              <c:numCache>
                <c:formatCode>0.0</c:formatCode>
                <c:ptCount val="11"/>
                <c:pt idx="0">
                  <c:v>100</c:v>
                </c:pt>
                <c:pt idx="1">
                  <c:v>126.83352381841418</c:v>
                </c:pt>
                <c:pt idx="2">
                  <c:v>189.63648568229789</c:v>
                </c:pt>
                <c:pt idx="3">
                  <c:v>193.14026477938017</c:v>
                </c:pt>
                <c:pt idx="4">
                  <c:v>171.29212755151232</c:v>
                </c:pt>
                <c:pt idx="5">
                  <c:v>218.53025764924004</c:v>
                </c:pt>
                <c:pt idx="6">
                  <c:v>271.13048647699225</c:v>
                </c:pt>
                <c:pt idx="7">
                  <c:v>335.9742283204742</c:v>
                </c:pt>
                <c:pt idx="8">
                  <c:v>321.09766081045308</c:v>
                </c:pt>
                <c:pt idx="9">
                  <c:v>275.23004067434789</c:v>
                </c:pt>
                <c:pt idx="10">
                  <c:v>286.92488296068473</c:v>
                </c:pt>
              </c:numCache>
            </c:numRef>
          </c:val>
          <c:smooth val="0"/>
          <c:extLst>
            <c:ext xmlns:c16="http://schemas.microsoft.com/office/drawing/2014/chart" uri="{C3380CC4-5D6E-409C-BE32-E72D297353CC}">
              <c16:uniqueId val="{00000003-FB7E-4E34-8C68-24547C4F1CC9}"/>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tickLblSkip val="2"/>
        <c:tickMarkSkip val="2"/>
        <c:noMultiLvlLbl val="0"/>
      </c:catAx>
      <c:valAx>
        <c:axId val="517737456"/>
        <c:scaling>
          <c:orientation val="minMax"/>
          <c:max val="500"/>
          <c:min val="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100"/>
      </c:valAx>
      <c:spPr>
        <a:noFill/>
        <a:ln>
          <a:solidFill>
            <a:srgbClr val="A4A4A4"/>
          </a:solidFill>
        </a:ln>
        <a:effectLst/>
      </c:spPr>
    </c:plotArea>
    <c:legend>
      <c:legendPos val="b"/>
      <c:layout>
        <c:manualLayout>
          <c:xMode val="edge"/>
          <c:yMode val="edge"/>
          <c:x val="0.11941326768496244"/>
          <c:y val="0.78519752847208768"/>
          <c:w val="0.87434957757511333"/>
          <c:h val="0.2058378005985059"/>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Data11!$C$4</c:f>
              <c:strCache>
                <c:ptCount val="1"/>
                <c:pt idx="0">
                  <c:v>Revolving loans</c:v>
                </c:pt>
              </c:strCache>
            </c:strRef>
          </c:tx>
          <c:spPr>
            <a:solidFill>
              <a:srgbClr val="F0B600"/>
            </a:solidFill>
            <a:ln>
              <a:noFill/>
            </a:ln>
            <a:effectLst/>
          </c:spPr>
          <c:invertIfNegative val="0"/>
          <c:cat>
            <c:strRef>
              <c:f>Data11!$B$5:$B$8</c:f>
              <c:strCache>
                <c:ptCount val="4"/>
                <c:pt idx="0">
                  <c:v>&lt; 300</c:v>
                </c:pt>
                <c:pt idx="1">
                  <c:v>300–450</c:v>
                </c:pt>
                <c:pt idx="2">
                  <c:v>450–600</c:v>
                </c:pt>
                <c:pt idx="3">
                  <c:v>&gt; 600</c:v>
                </c:pt>
              </c:strCache>
            </c:strRef>
          </c:cat>
          <c:val>
            <c:numRef>
              <c:f>Data11!$C$5:$C$8</c:f>
              <c:numCache>
                <c:formatCode>General</c:formatCode>
                <c:ptCount val="4"/>
                <c:pt idx="0">
                  <c:v>59.09</c:v>
                </c:pt>
                <c:pt idx="1">
                  <c:v>10.02</c:v>
                </c:pt>
                <c:pt idx="2">
                  <c:v>8.73</c:v>
                </c:pt>
                <c:pt idx="3">
                  <c:v>22.17</c:v>
                </c:pt>
              </c:numCache>
            </c:numRef>
          </c:val>
          <c:extLst>
            <c:ext xmlns:c16="http://schemas.microsoft.com/office/drawing/2014/chart" uri="{C3380CC4-5D6E-409C-BE32-E72D297353CC}">
              <c16:uniqueId val="{00000000-0438-4321-BCA6-5E5E916B7EC8}"/>
            </c:ext>
          </c:extLst>
        </c:ser>
        <c:ser>
          <c:idx val="1"/>
          <c:order val="1"/>
          <c:tx>
            <c:strRef>
              <c:f>Data11!$D$4</c:f>
              <c:strCache>
                <c:ptCount val="1"/>
                <c:pt idx="0">
                  <c:v>Unsecured loans</c:v>
                </c:pt>
              </c:strCache>
            </c:strRef>
          </c:tx>
          <c:spPr>
            <a:solidFill>
              <a:srgbClr val="A50044"/>
            </a:solidFill>
            <a:ln>
              <a:noFill/>
            </a:ln>
            <a:effectLst/>
          </c:spPr>
          <c:invertIfNegative val="0"/>
          <c:cat>
            <c:strRef>
              <c:f>Data11!$B$5:$B$8</c:f>
              <c:strCache>
                <c:ptCount val="4"/>
                <c:pt idx="0">
                  <c:v>&lt; 300</c:v>
                </c:pt>
                <c:pt idx="1">
                  <c:v>300–450</c:v>
                </c:pt>
                <c:pt idx="2">
                  <c:v>450–600</c:v>
                </c:pt>
                <c:pt idx="3">
                  <c:v>&gt; 600</c:v>
                </c:pt>
              </c:strCache>
            </c:strRef>
          </c:cat>
          <c:val>
            <c:numRef>
              <c:f>Data11!$D$5:$D$8</c:f>
              <c:numCache>
                <c:formatCode>General</c:formatCode>
                <c:ptCount val="4"/>
                <c:pt idx="0">
                  <c:v>55.32</c:v>
                </c:pt>
                <c:pt idx="1">
                  <c:v>12.24</c:v>
                </c:pt>
                <c:pt idx="2">
                  <c:v>10.11</c:v>
                </c:pt>
                <c:pt idx="3">
                  <c:v>22.33</c:v>
                </c:pt>
              </c:numCache>
            </c:numRef>
          </c:val>
          <c:extLst>
            <c:ext xmlns:c16="http://schemas.microsoft.com/office/drawing/2014/chart" uri="{C3380CC4-5D6E-409C-BE32-E72D297353CC}">
              <c16:uniqueId val="{00000001-0438-4321-BCA6-5E5E916B7EC8}"/>
            </c:ext>
          </c:extLst>
        </c:ser>
        <c:ser>
          <c:idx val="2"/>
          <c:order val="2"/>
          <c:tx>
            <c:strRef>
              <c:f>Data11!$E$4</c:f>
              <c:strCache>
                <c:ptCount val="1"/>
                <c:pt idx="0">
                  <c:v>Other collateral</c:v>
                </c:pt>
              </c:strCache>
            </c:strRef>
          </c:tx>
          <c:spPr>
            <a:solidFill>
              <a:srgbClr val="EC732B"/>
            </a:solidFill>
            <a:ln>
              <a:noFill/>
            </a:ln>
            <a:effectLst/>
          </c:spPr>
          <c:invertIfNegative val="0"/>
          <c:cat>
            <c:strRef>
              <c:f>Data11!$B$5:$B$8</c:f>
              <c:strCache>
                <c:ptCount val="4"/>
                <c:pt idx="0">
                  <c:v>&lt; 300</c:v>
                </c:pt>
                <c:pt idx="1">
                  <c:v>300–450</c:v>
                </c:pt>
                <c:pt idx="2">
                  <c:v>450–600</c:v>
                </c:pt>
                <c:pt idx="3">
                  <c:v>&gt; 600</c:v>
                </c:pt>
              </c:strCache>
            </c:strRef>
          </c:cat>
          <c:val>
            <c:numRef>
              <c:f>Data11!$E$5:$E$8</c:f>
              <c:numCache>
                <c:formatCode>General</c:formatCode>
                <c:ptCount val="4"/>
                <c:pt idx="0">
                  <c:v>47.09</c:v>
                </c:pt>
                <c:pt idx="1">
                  <c:v>13.22</c:v>
                </c:pt>
                <c:pt idx="2">
                  <c:v>10.78</c:v>
                </c:pt>
                <c:pt idx="3">
                  <c:v>28.91</c:v>
                </c:pt>
              </c:numCache>
            </c:numRef>
          </c:val>
          <c:extLst>
            <c:ext xmlns:c16="http://schemas.microsoft.com/office/drawing/2014/chart" uri="{C3380CC4-5D6E-409C-BE32-E72D297353CC}">
              <c16:uniqueId val="{00000002-0438-4321-BCA6-5E5E916B7EC8}"/>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6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2158488827459111"/>
        </c:manualLayout>
      </c:layout>
      <c:barChart>
        <c:barDir val="col"/>
        <c:grouping val="clustered"/>
        <c:varyColors val="0"/>
        <c:ser>
          <c:idx val="0"/>
          <c:order val="0"/>
          <c:spPr>
            <a:solidFill>
              <a:srgbClr val="F0B600"/>
            </a:solidFill>
            <a:ln>
              <a:solidFill>
                <a:srgbClr val="F0B600"/>
              </a:solidFill>
            </a:ln>
            <a:effectLst/>
          </c:spPr>
          <c:invertIfNegative val="0"/>
          <c:dPt>
            <c:idx val="5"/>
            <c:invertIfNegative val="0"/>
            <c:bubble3D val="0"/>
            <c:spPr>
              <a:solidFill>
                <a:srgbClr val="A50044"/>
              </a:solidFill>
              <a:ln>
                <a:solidFill>
                  <a:srgbClr val="A50044"/>
                </a:solidFill>
              </a:ln>
              <a:effectLst/>
            </c:spPr>
            <c:extLst>
              <c:ext xmlns:c16="http://schemas.microsoft.com/office/drawing/2014/chart" uri="{C3380CC4-5D6E-409C-BE32-E72D297353CC}">
                <c16:uniqueId val="{00000001-E8C6-4542-9613-5852F8E13EB1}"/>
              </c:ext>
            </c:extLst>
          </c:dPt>
          <c:dPt>
            <c:idx val="6"/>
            <c:invertIfNegative val="0"/>
            <c:bubble3D val="0"/>
            <c:spPr>
              <a:solidFill>
                <a:srgbClr val="A50044"/>
              </a:solidFill>
              <a:ln>
                <a:solidFill>
                  <a:srgbClr val="A50044"/>
                </a:solidFill>
              </a:ln>
              <a:effectLst/>
            </c:spPr>
            <c:extLst>
              <c:ext xmlns:c16="http://schemas.microsoft.com/office/drawing/2014/chart" uri="{C3380CC4-5D6E-409C-BE32-E72D297353CC}">
                <c16:uniqueId val="{00000002-E8C6-4542-9613-5852F8E13EB1}"/>
              </c:ext>
            </c:extLst>
          </c:dPt>
          <c:dPt>
            <c:idx val="7"/>
            <c:invertIfNegative val="0"/>
            <c:bubble3D val="0"/>
            <c:spPr>
              <a:solidFill>
                <a:srgbClr val="A50044"/>
              </a:solidFill>
              <a:ln>
                <a:solidFill>
                  <a:srgbClr val="A50044"/>
                </a:solidFill>
              </a:ln>
              <a:effectLst/>
            </c:spPr>
            <c:extLst>
              <c:ext xmlns:c16="http://schemas.microsoft.com/office/drawing/2014/chart" uri="{C3380CC4-5D6E-409C-BE32-E72D297353CC}">
                <c16:uniqueId val="{00000003-E8C6-4542-9613-5852F8E13EB1}"/>
              </c:ext>
            </c:extLst>
          </c:dPt>
          <c:dPt>
            <c:idx val="8"/>
            <c:invertIfNegative val="0"/>
            <c:bubble3D val="0"/>
            <c:spPr>
              <a:solidFill>
                <a:srgbClr val="A50044"/>
              </a:solidFill>
              <a:ln>
                <a:solidFill>
                  <a:srgbClr val="A50044"/>
                </a:solidFill>
              </a:ln>
              <a:effectLst/>
            </c:spPr>
            <c:extLst>
              <c:ext xmlns:c16="http://schemas.microsoft.com/office/drawing/2014/chart" uri="{C3380CC4-5D6E-409C-BE32-E72D297353CC}">
                <c16:uniqueId val="{00000004-E8C6-4542-9613-5852F8E13EB1}"/>
              </c:ext>
            </c:extLst>
          </c:dPt>
          <c:dPt>
            <c:idx val="9"/>
            <c:invertIfNegative val="0"/>
            <c:bubble3D val="0"/>
            <c:spPr>
              <a:solidFill>
                <a:srgbClr val="A50044"/>
              </a:solidFill>
              <a:ln>
                <a:solidFill>
                  <a:srgbClr val="A50044"/>
                </a:solidFill>
              </a:ln>
              <a:effectLst/>
            </c:spPr>
            <c:extLst>
              <c:ext xmlns:c16="http://schemas.microsoft.com/office/drawing/2014/chart" uri="{C3380CC4-5D6E-409C-BE32-E72D297353CC}">
                <c16:uniqueId val="{00000005-E8C6-4542-9613-5852F8E13EB1}"/>
              </c:ext>
            </c:extLst>
          </c:dPt>
          <c:dPt>
            <c:idx val="10"/>
            <c:invertIfNegative val="0"/>
            <c:bubble3D val="0"/>
            <c:spPr>
              <a:solidFill>
                <a:srgbClr val="EC732B"/>
              </a:solidFill>
              <a:ln>
                <a:solidFill>
                  <a:srgbClr val="EC732B"/>
                </a:solidFill>
              </a:ln>
              <a:effectLst/>
            </c:spPr>
            <c:extLst>
              <c:ext xmlns:c16="http://schemas.microsoft.com/office/drawing/2014/chart" uri="{C3380CC4-5D6E-409C-BE32-E72D297353CC}">
                <c16:uniqueId val="{00000006-E8C6-4542-9613-5852F8E13EB1}"/>
              </c:ext>
            </c:extLst>
          </c:dPt>
          <c:dPt>
            <c:idx val="11"/>
            <c:invertIfNegative val="0"/>
            <c:bubble3D val="0"/>
            <c:spPr>
              <a:solidFill>
                <a:srgbClr val="EC732B"/>
              </a:solidFill>
              <a:ln>
                <a:solidFill>
                  <a:srgbClr val="EC732B"/>
                </a:solidFill>
              </a:ln>
              <a:effectLst/>
            </c:spPr>
            <c:extLst>
              <c:ext xmlns:c16="http://schemas.microsoft.com/office/drawing/2014/chart" uri="{C3380CC4-5D6E-409C-BE32-E72D297353CC}">
                <c16:uniqueId val="{00000007-E8C6-4542-9613-5852F8E13EB1}"/>
              </c:ext>
            </c:extLst>
          </c:dPt>
          <c:dPt>
            <c:idx val="12"/>
            <c:invertIfNegative val="0"/>
            <c:bubble3D val="0"/>
            <c:spPr>
              <a:solidFill>
                <a:srgbClr val="EC732B"/>
              </a:solidFill>
              <a:ln>
                <a:solidFill>
                  <a:srgbClr val="EC732B"/>
                </a:solidFill>
              </a:ln>
              <a:effectLst/>
            </c:spPr>
            <c:extLst>
              <c:ext xmlns:c16="http://schemas.microsoft.com/office/drawing/2014/chart" uri="{C3380CC4-5D6E-409C-BE32-E72D297353CC}">
                <c16:uniqueId val="{00000008-E8C6-4542-9613-5852F8E13EB1}"/>
              </c:ext>
            </c:extLst>
          </c:dPt>
          <c:dPt>
            <c:idx val="13"/>
            <c:invertIfNegative val="0"/>
            <c:bubble3D val="0"/>
            <c:spPr>
              <a:solidFill>
                <a:srgbClr val="EC732B"/>
              </a:solidFill>
              <a:ln>
                <a:solidFill>
                  <a:srgbClr val="EC732B"/>
                </a:solidFill>
              </a:ln>
              <a:effectLst/>
            </c:spPr>
            <c:extLst>
              <c:ext xmlns:c16="http://schemas.microsoft.com/office/drawing/2014/chart" uri="{C3380CC4-5D6E-409C-BE32-E72D297353CC}">
                <c16:uniqueId val="{00000009-E8C6-4542-9613-5852F8E13EB1}"/>
              </c:ext>
            </c:extLst>
          </c:dPt>
          <c:dPt>
            <c:idx val="14"/>
            <c:invertIfNegative val="0"/>
            <c:bubble3D val="0"/>
            <c:spPr>
              <a:solidFill>
                <a:srgbClr val="EC732B"/>
              </a:solidFill>
              <a:ln>
                <a:solidFill>
                  <a:srgbClr val="EC732B"/>
                </a:solidFill>
              </a:ln>
              <a:effectLst/>
            </c:spPr>
            <c:extLst>
              <c:ext xmlns:c16="http://schemas.microsoft.com/office/drawing/2014/chart" uri="{C3380CC4-5D6E-409C-BE32-E72D297353CC}">
                <c16:uniqueId val="{0000000A-E8C6-4542-9613-5852F8E13EB1}"/>
              </c:ext>
            </c:extLst>
          </c:dPt>
          <c:dPt>
            <c:idx val="15"/>
            <c:invertIfNegative val="0"/>
            <c:bubble3D val="0"/>
            <c:spPr>
              <a:solidFill>
                <a:srgbClr val="EC732B"/>
              </a:solidFill>
              <a:ln>
                <a:solidFill>
                  <a:srgbClr val="EC732B"/>
                </a:solidFill>
              </a:ln>
              <a:effectLst/>
            </c:spPr>
            <c:extLst>
              <c:ext xmlns:c16="http://schemas.microsoft.com/office/drawing/2014/chart" uri="{C3380CC4-5D6E-409C-BE32-E72D297353CC}">
                <c16:uniqueId val="{0000000B-E8C6-4542-9613-5852F8E13EB1}"/>
              </c:ext>
            </c:extLst>
          </c:dPt>
          <c:cat>
            <c:multiLvlStrRef>
              <c:f>Data12!$B$5:$C$20</c:f>
              <c:multiLvlStrCache>
                <c:ptCount val="16"/>
                <c:lvl>
                  <c:pt idx="0">
                    <c:v>2</c:v>
                  </c:pt>
                  <c:pt idx="1">
                    <c:v>4</c:v>
                  </c:pt>
                  <c:pt idx="2">
                    <c:v>6</c:v>
                  </c:pt>
                  <c:pt idx="3">
                    <c:v>8</c:v>
                  </c:pt>
                  <c:pt idx="4">
                    <c:v>10</c:v>
                  </c:pt>
                  <c:pt idx="5">
                    <c:v>Gbg</c:v>
                  </c:pt>
                  <c:pt idx="6">
                    <c:v>Mlm</c:v>
                  </c:pt>
                  <c:pt idx="7">
                    <c:v>Sth</c:v>
                  </c:pt>
                  <c:pt idx="8">
                    <c:v>RoC</c:v>
                  </c:pt>
                  <c:pt idx="9">
                    <c:v>OLC</c:v>
                  </c:pt>
                  <c:pt idx="10">
                    <c:v>&lt; 25</c:v>
                  </c:pt>
                  <c:pt idx="11">
                    <c:v>26–35</c:v>
                  </c:pt>
                  <c:pt idx="12">
                    <c:v>36–45</c:v>
                  </c:pt>
                  <c:pt idx="13">
                    <c:v>46–55</c:v>
                  </c:pt>
                  <c:pt idx="14">
                    <c:v>56–65</c:v>
                  </c:pt>
                  <c:pt idx="15">
                    <c:v>&gt; 65</c:v>
                  </c:pt>
                </c:lvl>
                <c:lvl>
                  <c:pt idx="0">
                    <c:v>Income decile</c:v>
                  </c:pt>
                  <c:pt idx="5">
                    <c:v>Region</c:v>
                  </c:pt>
                  <c:pt idx="10">
                    <c:v>Age</c:v>
                  </c:pt>
                </c:lvl>
              </c:multiLvlStrCache>
            </c:multiLvlStrRef>
          </c:cat>
          <c:val>
            <c:numRef>
              <c:f>Data12!$D$5:$D$20</c:f>
              <c:numCache>
                <c:formatCode>General</c:formatCode>
                <c:ptCount val="16"/>
                <c:pt idx="0">
                  <c:v>337.94</c:v>
                </c:pt>
                <c:pt idx="1">
                  <c:v>350.01</c:v>
                </c:pt>
                <c:pt idx="2">
                  <c:v>377.19</c:v>
                </c:pt>
                <c:pt idx="3">
                  <c:v>466.92</c:v>
                </c:pt>
                <c:pt idx="4">
                  <c:v>443.57</c:v>
                </c:pt>
                <c:pt idx="5">
                  <c:v>401.71</c:v>
                </c:pt>
                <c:pt idx="6">
                  <c:v>366.68</c:v>
                </c:pt>
                <c:pt idx="7">
                  <c:v>457.65</c:v>
                </c:pt>
                <c:pt idx="8">
                  <c:v>321.37</c:v>
                </c:pt>
                <c:pt idx="9">
                  <c:v>342.09</c:v>
                </c:pt>
                <c:pt idx="10">
                  <c:v>160.52000000000001</c:v>
                </c:pt>
                <c:pt idx="11">
                  <c:v>338.77</c:v>
                </c:pt>
                <c:pt idx="12">
                  <c:v>456.2</c:v>
                </c:pt>
                <c:pt idx="13">
                  <c:v>414.14</c:v>
                </c:pt>
                <c:pt idx="14">
                  <c:v>342.59</c:v>
                </c:pt>
                <c:pt idx="15">
                  <c:v>260.01</c:v>
                </c:pt>
              </c:numCache>
            </c:numRef>
          </c:val>
          <c:extLst>
            <c:ext xmlns:c16="http://schemas.microsoft.com/office/drawing/2014/chart" uri="{C3380CC4-5D6E-409C-BE32-E72D297353CC}">
              <c16:uniqueId val="{00000000-E8C6-4542-9613-5852F8E13EB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0"/>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F0B600"/>
            </a:solidFill>
            <a:ln>
              <a:noFill/>
            </a:ln>
            <a:effectLst/>
          </c:spPr>
          <c:invertIfNegative val="0"/>
          <c:cat>
            <c:strRef>
              <c:f>Data13!$B$4:$B$10</c:f>
              <c:strCache>
                <c:ptCount val="7"/>
                <c:pt idx="0">
                  <c:v>&lt; 2</c:v>
                </c:pt>
                <c:pt idx="1">
                  <c:v>2–5</c:v>
                </c:pt>
                <c:pt idx="2">
                  <c:v>5–10</c:v>
                </c:pt>
                <c:pt idx="3">
                  <c:v>10–20</c:v>
                </c:pt>
                <c:pt idx="4">
                  <c:v>20–50</c:v>
                </c:pt>
                <c:pt idx="5">
                  <c:v>50–100</c:v>
                </c:pt>
                <c:pt idx="6">
                  <c:v>&gt; 100</c:v>
                </c:pt>
              </c:strCache>
            </c:strRef>
          </c:cat>
          <c:val>
            <c:numRef>
              <c:f>Data13!$C$4:$C$10</c:f>
              <c:numCache>
                <c:formatCode>General</c:formatCode>
                <c:ptCount val="7"/>
                <c:pt idx="0">
                  <c:v>29</c:v>
                </c:pt>
                <c:pt idx="1">
                  <c:v>7</c:v>
                </c:pt>
                <c:pt idx="2">
                  <c:v>7</c:v>
                </c:pt>
                <c:pt idx="3">
                  <c:v>6</c:v>
                </c:pt>
                <c:pt idx="4">
                  <c:v>5</c:v>
                </c:pt>
                <c:pt idx="5">
                  <c:v>4</c:v>
                </c:pt>
                <c:pt idx="6">
                  <c:v>1</c:v>
                </c:pt>
              </c:numCache>
            </c:numRef>
          </c:val>
          <c:extLst>
            <c:ext xmlns:c16="http://schemas.microsoft.com/office/drawing/2014/chart" uri="{C3380CC4-5D6E-409C-BE32-E72D297353CC}">
              <c16:uniqueId val="{00000000-B52B-41AE-ACA5-AEBE3C06C28A}"/>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3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6229736525303626"/>
        </c:manualLayout>
      </c:layout>
      <c:barChart>
        <c:barDir val="col"/>
        <c:grouping val="clustered"/>
        <c:varyColors val="0"/>
        <c:ser>
          <c:idx val="0"/>
          <c:order val="0"/>
          <c:tx>
            <c:strRef>
              <c:f>Data14!$D$5</c:f>
              <c:strCache>
                <c:ptCount val="1"/>
                <c:pt idx="0">
                  <c:v>Average</c:v>
                </c:pt>
              </c:strCache>
            </c:strRef>
          </c:tx>
          <c:spPr>
            <a:solidFill>
              <a:srgbClr val="F0B600"/>
            </a:solidFill>
            <a:ln>
              <a:noFill/>
            </a:ln>
            <a:effectLst/>
          </c:spPr>
          <c:invertIfNegative val="0"/>
          <c:cat>
            <c:multiLvlStrRef>
              <c:f>Data14!$B$6:$C$13</c:f>
              <c:multiLvlStrCache>
                <c:ptCount val="8"/>
                <c:lvl>
                  <c:pt idx="0">
                    <c:v>S</c:v>
                  </c:pt>
                  <c:pt idx="1">
                    <c:v>A</c:v>
                  </c:pt>
                  <c:pt idx="2">
                    <c:v>S</c:v>
                  </c:pt>
                  <c:pt idx="3">
                    <c:v>A</c:v>
                  </c:pt>
                  <c:pt idx="4">
                    <c:v>S</c:v>
                  </c:pt>
                  <c:pt idx="5">
                    <c:v>A</c:v>
                  </c:pt>
                  <c:pt idx="6">
                    <c:v>S</c:v>
                  </c:pt>
                  <c:pt idx="7">
                    <c:v>A</c:v>
                  </c:pt>
                </c:lvl>
                <c:lvl>
                  <c:pt idx="0">
                    <c:v>MB</c:v>
                  </c:pt>
                  <c:pt idx="2">
                    <c:v>NB</c:v>
                  </c:pt>
                  <c:pt idx="4">
                    <c:v>SFC</c:v>
                  </c:pt>
                  <c:pt idx="6">
                    <c:v>CCI</c:v>
                  </c:pt>
                </c:lvl>
              </c:multiLvlStrCache>
            </c:multiLvlStrRef>
          </c:cat>
          <c:val>
            <c:numRef>
              <c:f>Data14!$D$6:$D$13</c:f>
              <c:numCache>
                <c:formatCode>General</c:formatCode>
                <c:ptCount val="8"/>
                <c:pt idx="0">
                  <c:v>116.08</c:v>
                </c:pt>
                <c:pt idx="1">
                  <c:v>117.85</c:v>
                </c:pt>
                <c:pt idx="2">
                  <c:v>127.07</c:v>
                </c:pt>
                <c:pt idx="3">
                  <c:v>144.06</c:v>
                </c:pt>
                <c:pt idx="5">
                  <c:v>156.25</c:v>
                </c:pt>
                <c:pt idx="7">
                  <c:v>125.6</c:v>
                </c:pt>
              </c:numCache>
            </c:numRef>
          </c:val>
          <c:extLst>
            <c:ext xmlns:c16="http://schemas.microsoft.com/office/drawing/2014/chart" uri="{C3380CC4-5D6E-409C-BE32-E72D297353CC}">
              <c16:uniqueId val="{00000000-0E54-4134-B161-F1B6106C195B}"/>
            </c:ext>
          </c:extLst>
        </c:ser>
        <c:ser>
          <c:idx val="1"/>
          <c:order val="1"/>
          <c:tx>
            <c:strRef>
              <c:f>Data14!$E$5</c:f>
              <c:strCache>
                <c:ptCount val="1"/>
                <c:pt idx="0">
                  <c:v>90th percentile</c:v>
                </c:pt>
              </c:strCache>
            </c:strRef>
          </c:tx>
          <c:spPr>
            <a:solidFill>
              <a:srgbClr val="A50044"/>
            </a:solidFill>
            <a:ln>
              <a:noFill/>
            </a:ln>
            <a:effectLst/>
          </c:spPr>
          <c:invertIfNegative val="0"/>
          <c:cat>
            <c:multiLvlStrRef>
              <c:f>Data14!$B$6:$C$13</c:f>
              <c:multiLvlStrCache>
                <c:ptCount val="8"/>
                <c:lvl>
                  <c:pt idx="0">
                    <c:v>S</c:v>
                  </c:pt>
                  <c:pt idx="1">
                    <c:v>A</c:v>
                  </c:pt>
                  <c:pt idx="2">
                    <c:v>S</c:v>
                  </c:pt>
                  <c:pt idx="3">
                    <c:v>A</c:v>
                  </c:pt>
                  <c:pt idx="4">
                    <c:v>S</c:v>
                  </c:pt>
                  <c:pt idx="5">
                    <c:v>A</c:v>
                  </c:pt>
                  <c:pt idx="6">
                    <c:v>S</c:v>
                  </c:pt>
                  <c:pt idx="7">
                    <c:v>A</c:v>
                  </c:pt>
                </c:lvl>
                <c:lvl>
                  <c:pt idx="0">
                    <c:v>MB</c:v>
                  </c:pt>
                  <c:pt idx="2">
                    <c:v>NB</c:v>
                  </c:pt>
                  <c:pt idx="4">
                    <c:v>SFC</c:v>
                  </c:pt>
                  <c:pt idx="6">
                    <c:v>CCI</c:v>
                  </c:pt>
                </c:lvl>
              </c:multiLvlStrCache>
            </c:multiLvlStrRef>
          </c:cat>
          <c:val>
            <c:numRef>
              <c:f>Data14!$E$6:$E$13</c:f>
              <c:numCache>
                <c:formatCode>General</c:formatCode>
                <c:ptCount val="8"/>
                <c:pt idx="0">
                  <c:v>128.44</c:v>
                </c:pt>
                <c:pt idx="1">
                  <c:v>129.41999999999999</c:v>
                </c:pt>
                <c:pt idx="2">
                  <c:v>145.22</c:v>
                </c:pt>
                <c:pt idx="3">
                  <c:v>186.93</c:v>
                </c:pt>
                <c:pt idx="5">
                  <c:v>221.25</c:v>
                </c:pt>
                <c:pt idx="7">
                  <c:v>206.6</c:v>
                </c:pt>
              </c:numCache>
            </c:numRef>
          </c:val>
          <c:extLst>
            <c:ext xmlns:c16="http://schemas.microsoft.com/office/drawing/2014/chart" uri="{C3380CC4-5D6E-409C-BE32-E72D297353CC}">
              <c16:uniqueId val="{00000001-0E54-4134-B161-F1B6106C195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in val="10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Data15!$C$4</c:f>
              <c:strCache>
                <c:ptCount val="1"/>
                <c:pt idx="0">
                  <c:v>Previous debt</c:v>
                </c:pt>
              </c:strCache>
            </c:strRef>
          </c:tx>
          <c:spPr>
            <a:solidFill>
              <a:srgbClr val="F0B600"/>
            </a:solidFill>
            <a:ln>
              <a:noFill/>
            </a:ln>
            <a:effectLst/>
          </c:spPr>
          <c:invertIfNegative val="0"/>
          <c:cat>
            <c:strRef>
              <c:f>Data15!$B$5:$B$11</c:f>
              <c:strCache>
                <c:ptCount val="7"/>
                <c:pt idx="0">
                  <c:v>&lt; 2</c:v>
                </c:pt>
                <c:pt idx="1">
                  <c:v>2–5</c:v>
                </c:pt>
                <c:pt idx="2">
                  <c:v>5–10</c:v>
                </c:pt>
                <c:pt idx="3">
                  <c:v>10–20</c:v>
                </c:pt>
                <c:pt idx="4">
                  <c:v>20–50</c:v>
                </c:pt>
                <c:pt idx="5">
                  <c:v>50–100</c:v>
                </c:pt>
                <c:pt idx="6">
                  <c:v>&gt; 100</c:v>
                </c:pt>
              </c:strCache>
            </c:strRef>
          </c:cat>
          <c:val>
            <c:numRef>
              <c:f>Data15!$C$5:$C$11</c:f>
              <c:numCache>
                <c:formatCode>0.0</c:formatCode>
                <c:ptCount val="7"/>
                <c:pt idx="0">
                  <c:v>72.75</c:v>
                </c:pt>
                <c:pt idx="1">
                  <c:v>11.66</c:v>
                </c:pt>
                <c:pt idx="2">
                  <c:v>5.28</c:v>
                </c:pt>
                <c:pt idx="3">
                  <c:v>3.62</c:v>
                </c:pt>
                <c:pt idx="4">
                  <c:v>3.05</c:v>
                </c:pt>
                <c:pt idx="5">
                  <c:v>1.53</c:v>
                </c:pt>
                <c:pt idx="6">
                  <c:v>2.12</c:v>
                </c:pt>
              </c:numCache>
            </c:numRef>
          </c:val>
          <c:extLst>
            <c:ext xmlns:c16="http://schemas.microsoft.com/office/drawing/2014/chart" uri="{C3380CC4-5D6E-409C-BE32-E72D297353CC}">
              <c16:uniqueId val="{00000000-3AA6-4425-AE36-6392EAA62E4C}"/>
            </c:ext>
          </c:extLst>
        </c:ser>
        <c:ser>
          <c:idx val="1"/>
          <c:order val="1"/>
          <c:tx>
            <c:strRef>
              <c:f>Data15!$D$4</c:f>
              <c:strCache>
                <c:ptCount val="1"/>
                <c:pt idx="0">
                  <c:v>Previous debt over SEK 50,000</c:v>
                </c:pt>
              </c:strCache>
            </c:strRef>
          </c:tx>
          <c:spPr>
            <a:solidFill>
              <a:srgbClr val="A50044"/>
            </a:solidFill>
            <a:ln>
              <a:noFill/>
            </a:ln>
            <a:effectLst/>
          </c:spPr>
          <c:invertIfNegative val="0"/>
          <c:cat>
            <c:strRef>
              <c:f>Data15!$B$5:$B$11</c:f>
              <c:strCache>
                <c:ptCount val="7"/>
                <c:pt idx="0">
                  <c:v>&lt; 2</c:v>
                </c:pt>
                <c:pt idx="1">
                  <c:v>2–5</c:v>
                </c:pt>
                <c:pt idx="2">
                  <c:v>5–10</c:v>
                </c:pt>
                <c:pt idx="3">
                  <c:v>10–20</c:v>
                </c:pt>
                <c:pt idx="4">
                  <c:v>20–50</c:v>
                </c:pt>
                <c:pt idx="5">
                  <c:v>50–100</c:v>
                </c:pt>
                <c:pt idx="6">
                  <c:v>&gt; 100</c:v>
                </c:pt>
              </c:strCache>
            </c:strRef>
          </c:cat>
          <c:val>
            <c:numRef>
              <c:f>Data15!$D$5:$D$11</c:f>
              <c:numCache>
                <c:formatCode>0.0</c:formatCode>
                <c:ptCount val="7"/>
                <c:pt idx="0">
                  <c:v>5.13</c:v>
                </c:pt>
                <c:pt idx="1">
                  <c:v>6.05</c:v>
                </c:pt>
                <c:pt idx="2">
                  <c:v>8.8699999999999992</c:v>
                </c:pt>
                <c:pt idx="3">
                  <c:v>11.14</c:v>
                </c:pt>
                <c:pt idx="4">
                  <c:v>19.07</c:v>
                </c:pt>
                <c:pt idx="5">
                  <c:v>18.690000000000001</c:v>
                </c:pt>
                <c:pt idx="6">
                  <c:v>31.05</c:v>
                </c:pt>
              </c:numCache>
            </c:numRef>
          </c:val>
          <c:extLst>
            <c:ext xmlns:c16="http://schemas.microsoft.com/office/drawing/2014/chart" uri="{C3380CC4-5D6E-409C-BE32-E72D297353CC}">
              <c16:uniqueId val="{00000001-3AA6-4425-AE36-6392EAA62E4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8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82616643043283122"/>
        </c:manualLayout>
      </c:layout>
      <c:barChart>
        <c:barDir val="col"/>
        <c:grouping val="stacked"/>
        <c:varyColors val="0"/>
        <c:ser>
          <c:idx val="0"/>
          <c:order val="0"/>
          <c:tx>
            <c:strRef>
              <c:f>Data16!$C$4</c:f>
              <c:strCache>
                <c:ptCount val="1"/>
                <c:pt idx="0">
                  <c:v>No settlement</c:v>
                </c:pt>
              </c:strCache>
            </c:strRef>
          </c:tx>
          <c:spPr>
            <a:solidFill>
              <a:srgbClr val="F0B600"/>
            </a:solidFill>
            <a:ln>
              <a:noFill/>
            </a:ln>
            <a:effectLst/>
          </c:spPr>
          <c:invertIfNegative val="0"/>
          <c:cat>
            <c:strRef>
              <c:f>Data16!$B$5:$B$6</c:f>
              <c:strCache>
                <c:ptCount val="2"/>
                <c:pt idx="0">
                  <c:v>No intermediary</c:v>
                </c:pt>
                <c:pt idx="1">
                  <c:v>Intermediary</c:v>
                </c:pt>
              </c:strCache>
            </c:strRef>
          </c:cat>
          <c:val>
            <c:numRef>
              <c:f>Data16!$C$5:$C$6</c:f>
              <c:numCache>
                <c:formatCode>General</c:formatCode>
                <c:ptCount val="2"/>
                <c:pt idx="0" formatCode="0.00">
                  <c:v>85.86</c:v>
                </c:pt>
                <c:pt idx="1">
                  <c:v>75.650000000000006</c:v>
                </c:pt>
              </c:numCache>
            </c:numRef>
          </c:val>
          <c:extLst>
            <c:ext xmlns:c16="http://schemas.microsoft.com/office/drawing/2014/chart" uri="{C3380CC4-5D6E-409C-BE32-E72D297353CC}">
              <c16:uniqueId val="{00000000-9C60-456A-B43D-D157A1DC64E5}"/>
            </c:ext>
          </c:extLst>
        </c:ser>
        <c:ser>
          <c:idx val="1"/>
          <c:order val="1"/>
          <c:tx>
            <c:strRef>
              <c:f>Data16!$D$4</c:f>
              <c:strCache>
                <c:ptCount val="1"/>
                <c:pt idx="0">
                  <c:v>Settlement</c:v>
                </c:pt>
              </c:strCache>
            </c:strRef>
          </c:tx>
          <c:spPr>
            <a:solidFill>
              <a:srgbClr val="A50044"/>
            </a:solidFill>
            <a:ln>
              <a:noFill/>
            </a:ln>
            <a:effectLst/>
          </c:spPr>
          <c:invertIfNegative val="0"/>
          <c:cat>
            <c:strRef>
              <c:f>Data16!$B$5:$B$6</c:f>
              <c:strCache>
                <c:ptCount val="2"/>
                <c:pt idx="0">
                  <c:v>No intermediary</c:v>
                </c:pt>
                <c:pt idx="1">
                  <c:v>Intermediary</c:v>
                </c:pt>
              </c:strCache>
            </c:strRef>
          </c:cat>
          <c:val>
            <c:numRef>
              <c:f>Data16!$D$5:$D$6</c:f>
              <c:numCache>
                <c:formatCode>0</c:formatCode>
                <c:ptCount val="2"/>
                <c:pt idx="0" formatCode="0.00">
                  <c:v>14.14</c:v>
                </c:pt>
                <c:pt idx="1">
                  <c:v>24.35</c:v>
                </c:pt>
              </c:numCache>
            </c:numRef>
          </c:val>
          <c:extLst>
            <c:ext xmlns:c16="http://schemas.microsoft.com/office/drawing/2014/chart" uri="{C3380CC4-5D6E-409C-BE32-E72D297353CC}">
              <c16:uniqueId val="{00000001-9C60-456A-B43D-D157A1DC64E5}"/>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660429464179015"/>
          <c:y val="0.92917384385860025"/>
          <c:w val="0.82282729747669958"/>
          <c:h val="5.0894760985551686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stacked"/>
        <c:varyColors val="0"/>
        <c:ser>
          <c:idx val="0"/>
          <c:order val="0"/>
          <c:tx>
            <c:strRef>
              <c:f>Data17!$C$4</c:f>
              <c:strCache>
                <c:ptCount val="1"/>
                <c:pt idx="0">
                  <c:v>No settlement</c:v>
                </c:pt>
              </c:strCache>
            </c:strRef>
          </c:tx>
          <c:spPr>
            <a:solidFill>
              <a:srgbClr val="F0B600"/>
            </a:solidFill>
            <a:ln>
              <a:noFill/>
            </a:ln>
            <a:effectLst/>
          </c:spPr>
          <c:invertIfNegative val="0"/>
          <c:cat>
            <c:strRef>
              <c:f>Data17!$B$5:$B$11</c:f>
              <c:strCache>
                <c:ptCount val="7"/>
                <c:pt idx="0">
                  <c:v>&lt; 2</c:v>
                </c:pt>
                <c:pt idx="1">
                  <c:v>2–5</c:v>
                </c:pt>
                <c:pt idx="2">
                  <c:v>5–10</c:v>
                </c:pt>
                <c:pt idx="3">
                  <c:v>10–20</c:v>
                </c:pt>
                <c:pt idx="4">
                  <c:v>20–50</c:v>
                </c:pt>
                <c:pt idx="5">
                  <c:v>50–100</c:v>
                </c:pt>
                <c:pt idx="6">
                  <c:v>&gt; 100</c:v>
                </c:pt>
              </c:strCache>
            </c:strRef>
          </c:cat>
          <c:val>
            <c:numRef>
              <c:f>Data17!$C$5:$C$11</c:f>
              <c:numCache>
                <c:formatCode>General</c:formatCode>
                <c:ptCount val="7"/>
                <c:pt idx="0">
                  <c:v>99.9</c:v>
                </c:pt>
                <c:pt idx="1">
                  <c:v>99.83</c:v>
                </c:pt>
                <c:pt idx="2">
                  <c:v>96.96</c:v>
                </c:pt>
                <c:pt idx="3">
                  <c:v>89.07</c:v>
                </c:pt>
                <c:pt idx="4">
                  <c:v>80.64</c:v>
                </c:pt>
                <c:pt idx="5">
                  <c:v>76.84</c:v>
                </c:pt>
                <c:pt idx="6">
                  <c:v>64.150000000000006</c:v>
                </c:pt>
              </c:numCache>
            </c:numRef>
          </c:val>
          <c:extLst>
            <c:ext xmlns:c16="http://schemas.microsoft.com/office/drawing/2014/chart" uri="{C3380CC4-5D6E-409C-BE32-E72D297353CC}">
              <c16:uniqueId val="{00000000-6DF3-4EF1-BE6C-AF15782760A5}"/>
            </c:ext>
          </c:extLst>
        </c:ser>
        <c:ser>
          <c:idx val="1"/>
          <c:order val="1"/>
          <c:tx>
            <c:strRef>
              <c:f>Data17!$D$4</c:f>
              <c:strCache>
                <c:ptCount val="1"/>
                <c:pt idx="0">
                  <c:v>Settlement of loan</c:v>
                </c:pt>
              </c:strCache>
            </c:strRef>
          </c:tx>
          <c:spPr>
            <a:solidFill>
              <a:srgbClr val="A50044"/>
            </a:solidFill>
            <a:ln>
              <a:noFill/>
            </a:ln>
            <a:effectLst/>
          </c:spPr>
          <c:invertIfNegative val="0"/>
          <c:cat>
            <c:strRef>
              <c:f>Data17!$B$5:$B$11</c:f>
              <c:strCache>
                <c:ptCount val="7"/>
                <c:pt idx="0">
                  <c:v>&lt; 2</c:v>
                </c:pt>
                <c:pt idx="1">
                  <c:v>2–5</c:v>
                </c:pt>
                <c:pt idx="2">
                  <c:v>5–10</c:v>
                </c:pt>
                <c:pt idx="3">
                  <c:v>10–20</c:v>
                </c:pt>
                <c:pt idx="4">
                  <c:v>20–50</c:v>
                </c:pt>
                <c:pt idx="5">
                  <c:v>50–100</c:v>
                </c:pt>
                <c:pt idx="6">
                  <c:v>&gt; 100</c:v>
                </c:pt>
              </c:strCache>
            </c:strRef>
          </c:cat>
          <c:val>
            <c:numRef>
              <c:f>Data17!$D$5:$D$11</c:f>
              <c:numCache>
                <c:formatCode>General</c:formatCode>
                <c:ptCount val="7"/>
                <c:pt idx="0">
                  <c:v>0.1</c:v>
                </c:pt>
                <c:pt idx="1">
                  <c:v>0.17</c:v>
                </c:pt>
                <c:pt idx="2">
                  <c:v>3.04</c:v>
                </c:pt>
                <c:pt idx="3">
                  <c:v>10.93</c:v>
                </c:pt>
                <c:pt idx="4">
                  <c:v>19.36</c:v>
                </c:pt>
                <c:pt idx="5">
                  <c:v>23.16</c:v>
                </c:pt>
                <c:pt idx="6">
                  <c:v>35.85</c:v>
                </c:pt>
              </c:numCache>
            </c:numRef>
          </c:val>
          <c:extLst>
            <c:ext xmlns:c16="http://schemas.microsoft.com/office/drawing/2014/chart" uri="{C3380CC4-5D6E-409C-BE32-E72D297353CC}">
              <c16:uniqueId val="{00000001-6DF3-4EF1-BE6C-AF15782760A5}"/>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0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467101214121865"/>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968203205584104"/>
          <c:y val="2.4407279428703063E-2"/>
          <c:w val="0.80053435185185184"/>
          <c:h val="0.62826986101512705"/>
        </c:manualLayout>
      </c:layout>
      <c:barChart>
        <c:barDir val="col"/>
        <c:grouping val="clustered"/>
        <c:varyColors val="0"/>
        <c:ser>
          <c:idx val="0"/>
          <c:order val="0"/>
          <c:tx>
            <c:strRef>
              <c:f>Data18!$B$5</c:f>
              <c:strCache>
                <c:ptCount val="1"/>
                <c:pt idx="0">
                  <c:v>Contractual</c:v>
                </c:pt>
              </c:strCache>
            </c:strRef>
          </c:tx>
          <c:spPr>
            <a:solidFill>
              <a:srgbClr val="F0B600"/>
            </a:solidFill>
            <a:ln>
              <a:noFill/>
            </a:ln>
            <a:effectLst/>
          </c:spPr>
          <c:invertIfNegative val="0"/>
          <c:cat>
            <c:strRef>
              <c:f>Data18!$C$4:$F$4</c:f>
              <c:strCache>
                <c:ptCount val="4"/>
                <c:pt idx="0">
                  <c:v>Major bank</c:v>
                </c:pt>
                <c:pt idx="1">
                  <c:v>Nisch bank</c:v>
                </c:pt>
                <c:pt idx="2">
                  <c:v>Sales financing company</c:v>
                </c:pt>
                <c:pt idx="3">
                  <c:v>Consumer credit institution</c:v>
                </c:pt>
              </c:strCache>
            </c:strRef>
          </c:cat>
          <c:val>
            <c:numRef>
              <c:f>Data18!$C$5:$F$5</c:f>
              <c:numCache>
                <c:formatCode>0.0</c:formatCode>
                <c:ptCount val="4"/>
                <c:pt idx="0">
                  <c:v>6.82</c:v>
                </c:pt>
                <c:pt idx="1">
                  <c:v>8.31</c:v>
                </c:pt>
                <c:pt idx="2">
                  <c:v>7.2</c:v>
                </c:pt>
                <c:pt idx="3">
                  <c:v>0.52</c:v>
                </c:pt>
              </c:numCache>
            </c:numRef>
          </c:val>
          <c:extLst>
            <c:ext xmlns:c16="http://schemas.microsoft.com/office/drawing/2014/chart" uri="{C3380CC4-5D6E-409C-BE32-E72D297353CC}">
              <c16:uniqueId val="{00000000-A7AF-49C2-BE37-47C16138E247}"/>
            </c:ext>
          </c:extLst>
        </c:ser>
        <c:ser>
          <c:idx val="1"/>
          <c:order val="1"/>
          <c:tx>
            <c:strRef>
              <c:f>Data18!$B$6</c:f>
              <c:strCache>
                <c:ptCount val="1"/>
                <c:pt idx="0">
                  <c:v>Actual</c:v>
                </c:pt>
              </c:strCache>
            </c:strRef>
          </c:tx>
          <c:spPr>
            <a:solidFill>
              <a:srgbClr val="A50044"/>
            </a:solidFill>
            <a:ln>
              <a:noFill/>
            </a:ln>
            <a:effectLst/>
          </c:spPr>
          <c:invertIfNegative val="0"/>
          <c:cat>
            <c:strRef>
              <c:f>Data18!$C$4:$F$4</c:f>
              <c:strCache>
                <c:ptCount val="4"/>
                <c:pt idx="0">
                  <c:v>Major bank</c:v>
                </c:pt>
                <c:pt idx="1">
                  <c:v>Nisch bank</c:v>
                </c:pt>
                <c:pt idx="2">
                  <c:v>Sales financing company</c:v>
                </c:pt>
                <c:pt idx="3">
                  <c:v>Consumer credit institution</c:v>
                </c:pt>
              </c:strCache>
            </c:strRef>
          </c:cat>
          <c:val>
            <c:numRef>
              <c:f>Data18!$C$6:$F$6</c:f>
              <c:numCache>
                <c:formatCode>0.0</c:formatCode>
                <c:ptCount val="4"/>
                <c:pt idx="0">
                  <c:v>2.999047619047619</c:v>
                </c:pt>
                <c:pt idx="1">
                  <c:v>2.5429861111111109</c:v>
                </c:pt>
                <c:pt idx="2">
                  <c:v>1.4833333333333334</c:v>
                </c:pt>
                <c:pt idx="3">
                  <c:v>1.0836904761904762</c:v>
                </c:pt>
              </c:numCache>
            </c:numRef>
          </c:val>
          <c:extLst>
            <c:ext xmlns:c16="http://schemas.microsoft.com/office/drawing/2014/chart" uri="{C3380CC4-5D6E-409C-BE32-E72D297353CC}">
              <c16:uniqueId val="{00000001-A7AF-49C2-BE37-47C16138E24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120000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F0B600"/>
            </a:solidFill>
            <a:ln>
              <a:noFill/>
            </a:ln>
            <a:effectLst/>
          </c:spPr>
          <c:invertIfNegative val="0"/>
          <c:cat>
            <c:strRef>
              <c:f>Data19!$B$5:$B$10</c:f>
              <c:strCache>
                <c:ptCount val="6"/>
                <c:pt idx="0">
                  <c:v>&lt;25</c:v>
                </c:pt>
                <c:pt idx="1">
                  <c:v>26–35</c:v>
                </c:pt>
                <c:pt idx="2">
                  <c:v>36–45</c:v>
                </c:pt>
                <c:pt idx="3">
                  <c:v>46–55</c:v>
                </c:pt>
                <c:pt idx="4">
                  <c:v>56–65</c:v>
                </c:pt>
                <c:pt idx="5">
                  <c:v>&gt;65</c:v>
                </c:pt>
              </c:strCache>
            </c:strRef>
          </c:cat>
          <c:val>
            <c:numRef>
              <c:f>Data19!$C$5:$C$10</c:f>
              <c:numCache>
                <c:formatCode>General</c:formatCode>
                <c:ptCount val="6"/>
                <c:pt idx="0">
                  <c:v>20.76</c:v>
                </c:pt>
                <c:pt idx="1">
                  <c:v>33.93</c:v>
                </c:pt>
                <c:pt idx="2">
                  <c:v>19.760000000000002</c:v>
                </c:pt>
                <c:pt idx="3">
                  <c:v>14.81</c:v>
                </c:pt>
                <c:pt idx="4">
                  <c:v>7.56</c:v>
                </c:pt>
                <c:pt idx="5">
                  <c:v>3.19</c:v>
                </c:pt>
              </c:numCache>
            </c:numRef>
          </c:val>
          <c:extLst>
            <c:ext xmlns:c16="http://schemas.microsoft.com/office/drawing/2014/chart" uri="{C3380CC4-5D6E-409C-BE32-E72D297353CC}">
              <c16:uniqueId val="{00000000-6653-46E4-9623-61159BF287C0}"/>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238555555555554"/>
          <c:y val="1.4922988828121347E-2"/>
          <c:w val="0.7955565740740741"/>
          <c:h val="0.80439117557505468"/>
        </c:manualLayout>
      </c:layout>
      <c:lineChart>
        <c:grouping val="standard"/>
        <c:varyColors val="0"/>
        <c:ser>
          <c:idx val="0"/>
          <c:order val="0"/>
          <c:tx>
            <c:strRef>
              <c:f>Data2!$C$5</c:f>
              <c:strCache>
                <c:ptCount val="1"/>
                <c:pt idx="0">
                  <c:v>Mortgage</c:v>
                </c:pt>
              </c:strCache>
            </c:strRef>
          </c:tx>
          <c:spPr>
            <a:ln w="38100" cap="sq">
              <a:solidFill>
                <a:srgbClr val="F0B600"/>
              </a:solidFill>
              <a:prstDash val="solid"/>
              <a:round/>
            </a:ln>
            <a:effectLst/>
          </c:spPr>
          <c:marker>
            <c:symbol val="none"/>
          </c:marker>
          <c:cat>
            <c:numRef>
              <c:f>Data2!$B$6:$B$165</c:f>
              <c:numCache>
                <c:formatCode>m/d/yyyy</c:formatCode>
                <c:ptCount val="160"/>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numCache>
            </c:numRef>
          </c:cat>
          <c:val>
            <c:numRef>
              <c:f>Data2!$C$6:$C$165</c:f>
              <c:numCache>
                <c:formatCode>0.0</c:formatCode>
                <c:ptCount val="160"/>
                <c:pt idx="0">
                  <c:v>15.01327346806136</c:v>
                </c:pt>
                <c:pt idx="1">
                  <c:v>15.073824115184609</c:v>
                </c:pt>
                <c:pt idx="2">
                  <c:v>15.25931567616643</c:v>
                </c:pt>
                <c:pt idx="3">
                  <c:v>15.132470212365368</c:v>
                </c:pt>
                <c:pt idx="4">
                  <c:v>15.004434705128133</c:v>
                </c:pt>
                <c:pt idx="5">
                  <c:v>14.940187287069385</c:v>
                </c:pt>
                <c:pt idx="6">
                  <c:v>14.459361113697366</c:v>
                </c:pt>
                <c:pt idx="7">
                  <c:v>14.291374438018245</c:v>
                </c:pt>
                <c:pt idx="8">
                  <c:v>13.873829148980498</c:v>
                </c:pt>
                <c:pt idx="9">
                  <c:v>13.613511143267631</c:v>
                </c:pt>
                <c:pt idx="10">
                  <c:v>13.368487306226818</c:v>
                </c:pt>
                <c:pt idx="11">
                  <c:v>13.044248509590828</c:v>
                </c:pt>
                <c:pt idx="12">
                  <c:v>12.898859837948429</c:v>
                </c:pt>
                <c:pt idx="13">
                  <c:v>12.878507890806112</c:v>
                </c:pt>
                <c:pt idx="14">
                  <c:v>12.73787484166704</c:v>
                </c:pt>
                <c:pt idx="15">
                  <c:v>12.739748539161887</c:v>
                </c:pt>
                <c:pt idx="16">
                  <c:v>12.765524322416223</c:v>
                </c:pt>
                <c:pt idx="17">
                  <c:v>12.606981795716376</c:v>
                </c:pt>
                <c:pt idx="18">
                  <c:v>12.586264079235022</c:v>
                </c:pt>
                <c:pt idx="19">
                  <c:v>12.769731952927454</c:v>
                </c:pt>
                <c:pt idx="20">
                  <c:v>12.471549777478685</c:v>
                </c:pt>
                <c:pt idx="21">
                  <c:v>12.685040720267438</c:v>
                </c:pt>
                <c:pt idx="22">
                  <c:v>12.825314377883412</c:v>
                </c:pt>
                <c:pt idx="23">
                  <c:v>12.551730472552247</c:v>
                </c:pt>
                <c:pt idx="24">
                  <c:v>12.613019307360428</c:v>
                </c:pt>
                <c:pt idx="25">
                  <c:v>12.756274340335283</c:v>
                </c:pt>
                <c:pt idx="26">
                  <c:v>12.434264283831386</c:v>
                </c:pt>
                <c:pt idx="27">
                  <c:v>12.497071974034535</c:v>
                </c:pt>
                <c:pt idx="28">
                  <c:v>12.450321455064417</c:v>
                </c:pt>
                <c:pt idx="29">
                  <c:v>12.124929025023356</c:v>
                </c:pt>
                <c:pt idx="30">
                  <c:v>12.026741089228254</c:v>
                </c:pt>
                <c:pt idx="31">
                  <c:v>11.599208908594495</c:v>
                </c:pt>
                <c:pt idx="32">
                  <c:v>11.456280788184326</c:v>
                </c:pt>
                <c:pt idx="33">
                  <c:v>10.986470365807733</c:v>
                </c:pt>
                <c:pt idx="34">
                  <c:v>10.21114541036685</c:v>
                </c:pt>
                <c:pt idx="35">
                  <c:v>10.071274184702084</c:v>
                </c:pt>
                <c:pt idx="36">
                  <c:v>9.7819280476905579</c:v>
                </c:pt>
                <c:pt idx="37">
                  <c:v>9.4581898360331706</c:v>
                </c:pt>
                <c:pt idx="38">
                  <c:v>9.4866748554505609</c:v>
                </c:pt>
                <c:pt idx="39">
                  <c:v>9.4197777091022736</c:v>
                </c:pt>
                <c:pt idx="40">
                  <c:v>9.2919414241704033</c:v>
                </c:pt>
                <c:pt idx="41">
                  <c:v>9.2529644494698573</c:v>
                </c:pt>
                <c:pt idx="42">
                  <c:v>9.4512786179205897</c:v>
                </c:pt>
                <c:pt idx="43">
                  <c:v>9.433707349627074</c:v>
                </c:pt>
                <c:pt idx="44">
                  <c:v>9.4767823907931259</c:v>
                </c:pt>
                <c:pt idx="45">
                  <c:v>9.7853247472723162</c:v>
                </c:pt>
                <c:pt idx="46">
                  <c:v>10.113124978569843</c:v>
                </c:pt>
                <c:pt idx="47">
                  <c:v>10.325115576167976</c:v>
                </c:pt>
                <c:pt idx="48">
                  <c:v>10.334881774505501</c:v>
                </c:pt>
                <c:pt idx="49">
                  <c:v>10.509504143904479</c:v>
                </c:pt>
                <c:pt idx="50">
                  <c:v>10.469900435420222</c:v>
                </c:pt>
                <c:pt idx="51">
                  <c:v>10.281036860021707</c:v>
                </c:pt>
                <c:pt idx="52">
                  <c:v>10.090701525283352</c:v>
                </c:pt>
                <c:pt idx="53">
                  <c:v>9.9346060150041318</c:v>
                </c:pt>
                <c:pt idx="54">
                  <c:v>9.7826658999957914</c:v>
                </c:pt>
                <c:pt idx="55">
                  <c:v>9.6735481425807457</c:v>
                </c:pt>
                <c:pt idx="56">
                  <c:v>9.4817932581129796</c:v>
                </c:pt>
                <c:pt idx="57">
                  <c:v>9.1992591880466712</c:v>
                </c:pt>
                <c:pt idx="58">
                  <c:v>9.0055859251461534</c:v>
                </c:pt>
                <c:pt idx="59">
                  <c:v>8.668490984743805</c:v>
                </c:pt>
                <c:pt idx="60">
                  <c:v>8.4857549417124201</c:v>
                </c:pt>
                <c:pt idx="61">
                  <c:v>8.0376387609047306</c:v>
                </c:pt>
                <c:pt idx="62">
                  <c:v>7.6760237640566054</c:v>
                </c:pt>
                <c:pt idx="63">
                  <c:v>7.441142209008933</c:v>
                </c:pt>
                <c:pt idx="64">
                  <c:v>7.2164135960552489</c:v>
                </c:pt>
                <c:pt idx="65">
                  <c:v>6.7835078144032224</c:v>
                </c:pt>
                <c:pt idx="66">
                  <c:v>6.4694674994778989</c:v>
                </c:pt>
                <c:pt idx="67">
                  <c:v>6.2578150857386383</c:v>
                </c:pt>
                <c:pt idx="68">
                  <c:v>6.1144966819789426</c:v>
                </c:pt>
                <c:pt idx="69">
                  <c:v>5.805023399879361</c:v>
                </c:pt>
                <c:pt idx="70">
                  <c:v>5.6144408832942805</c:v>
                </c:pt>
                <c:pt idx="71">
                  <c:v>5.4143061958656036</c:v>
                </c:pt>
                <c:pt idx="72">
                  <c:v>5.3383267262300249</c:v>
                </c:pt>
                <c:pt idx="73">
                  <c:v>5.1873098637405857</c:v>
                </c:pt>
                <c:pt idx="74">
                  <c:v>5.1467913590208747</c:v>
                </c:pt>
                <c:pt idx="75">
                  <c:v>4.9955236776934919</c:v>
                </c:pt>
                <c:pt idx="76">
                  <c:v>4.8531339438300014</c:v>
                </c:pt>
                <c:pt idx="77">
                  <c:v>4.8219531629278167</c:v>
                </c:pt>
                <c:pt idx="78">
                  <c:v>4.6889293334487991</c:v>
                </c:pt>
                <c:pt idx="79">
                  <c:v>4.7464647268432802</c:v>
                </c:pt>
                <c:pt idx="80">
                  <c:v>4.5708800959212814</c:v>
                </c:pt>
                <c:pt idx="81">
                  <c:v>4.5974996939964985</c:v>
                </c:pt>
                <c:pt idx="82">
                  <c:v>4.6582162391207049</c:v>
                </c:pt>
                <c:pt idx="83">
                  <c:v>4.5863709049502654</c:v>
                </c:pt>
                <c:pt idx="84">
                  <c:v>4.6219545417355512</c:v>
                </c:pt>
                <c:pt idx="85">
                  <c:v>4.7018577827793839</c:v>
                </c:pt>
                <c:pt idx="86">
                  <c:v>4.7781402279210239</c:v>
                </c:pt>
                <c:pt idx="87">
                  <c:v>4.7997207842590095</c:v>
                </c:pt>
                <c:pt idx="88">
                  <c:v>4.9152409577988276</c:v>
                </c:pt>
                <c:pt idx="89">
                  <c:v>4.9417591849101772</c:v>
                </c:pt>
                <c:pt idx="90">
                  <c:v>5.0356592678648227</c:v>
                </c:pt>
                <c:pt idx="91">
                  <c:v>5.0561135899975351</c:v>
                </c:pt>
                <c:pt idx="92">
                  <c:v>5.1438941527107707</c:v>
                </c:pt>
                <c:pt idx="93">
                  <c:v>5.2196327994240788</c:v>
                </c:pt>
                <c:pt idx="94">
                  <c:v>5.2192666234410323</c:v>
                </c:pt>
                <c:pt idx="95">
                  <c:v>5.3437622805455609</c:v>
                </c:pt>
                <c:pt idx="96">
                  <c:v>5.4055074390373603</c:v>
                </c:pt>
                <c:pt idx="97">
                  <c:v>5.4347828286113842</c:v>
                </c:pt>
                <c:pt idx="98">
                  <c:v>5.4249476337341118</c:v>
                </c:pt>
                <c:pt idx="99">
                  <c:v>5.5392395217736201</c:v>
                </c:pt>
                <c:pt idx="100">
                  <c:v>5.5784295543521933</c:v>
                </c:pt>
                <c:pt idx="101">
                  <c:v>5.7160069727918872</c:v>
                </c:pt>
                <c:pt idx="102">
                  <c:v>5.8090188352857286</c:v>
                </c:pt>
                <c:pt idx="103">
                  <c:v>5.8709820955908931</c:v>
                </c:pt>
                <c:pt idx="104">
                  <c:v>5.9820454927670408</c:v>
                </c:pt>
                <c:pt idx="105">
                  <c:v>6.1357136858936956</c:v>
                </c:pt>
                <c:pt idx="106">
                  <c:v>6.1600208501629172</c:v>
                </c:pt>
                <c:pt idx="107">
                  <c:v>6.413698074227403</c:v>
                </c:pt>
                <c:pt idx="108">
                  <c:v>6.4776336693180614</c:v>
                </c:pt>
                <c:pt idx="109">
                  <c:v>6.6243858075129669</c:v>
                </c:pt>
                <c:pt idx="110">
                  <c:v>6.7604178664344428</c:v>
                </c:pt>
                <c:pt idx="111">
                  <c:v>6.9592826846149647</c:v>
                </c:pt>
                <c:pt idx="112">
                  <c:v>7.132677350619776</c:v>
                </c:pt>
                <c:pt idx="113">
                  <c:v>7.4330841784144175</c:v>
                </c:pt>
                <c:pt idx="114">
                  <c:v>7.6874698040336531</c:v>
                </c:pt>
                <c:pt idx="115">
                  <c:v>7.7743854275957203</c:v>
                </c:pt>
                <c:pt idx="116">
                  <c:v>8.0019568003354635</c:v>
                </c:pt>
                <c:pt idx="117">
                  <c:v>8.1054957864660651</c:v>
                </c:pt>
                <c:pt idx="118">
                  <c:v>8.2347735735604175</c:v>
                </c:pt>
                <c:pt idx="119">
                  <c:v>8.3856204952585056</c:v>
                </c:pt>
                <c:pt idx="120">
                  <c:v>8.4216172326386349</c:v>
                </c:pt>
                <c:pt idx="121">
                  <c:v>8.4146135293191815</c:v>
                </c:pt>
                <c:pt idx="122">
                  <c:v>8.4664986216018931</c:v>
                </c:pt>
                <c:pt idx="123">
                  <c:v>8.5166494549904002</c:v>
                </c:pt>
                <c:pt idx="124">
                  <c:v>8.7229764773614882</c:v>
                </c:pt>
                <c:pt idx="125">
                  <c:v>8.5861709621953821</c:v>
                </c:pt>
                <c:pt idx="126">
                  <c:v>8.3625985837017858</c:v>
                </c:pt>
                <c:pt idx="127">
                  <c:v>8.236215488052645</c:v>
                </c:pt>
                <c:pt idx="128">
                  <c:v>8.1348367591256974</c:v>
                </c:pt>
                <c:pt idx="129">
                  <c:v>7.8468574889087872</c:v>
                </c:pt>
                <c:pt idx="130">
                  <c:v>7.7498085845297382</c:v>
                </c:pt>
                <c:pt idx="131">
                  <c:v>7.6445995520117327</c:v>
                </c:pt>
                <c:pt idx="132">
                  <c:v>7.5426782497824085</c:v>
                </c:pt>
                <c:pt idx="133">
                  <c:v>7.5955894077772923</c:v>
                </c:pt>
                <c:pt idx="134">
                  <c:v>7.5957099661537741</c:v>
                </c:pt>
                <c:pt idx="135">
                  <c:v>7.325530901113142</c:v>
                </c:pt>
                <c:pt idx="136">
                  <c:v>7.0951294058225756</c:v>
                </c:pt>
                <c:pt idx="137">
                  <c:v>7.1564770048315074</c:v>
                </c:pt>
                <c:pt idx="138">
                  <c:v>7.1211222064850199</c:v>
                </c:pt>
                <c:pt idx="139">
                  <c:v>7.1907992693597711</c:v>
                </c:pt>
                <c:pt idx="140">
                  <c:v>7.2104537534518398</c:v>
                </c:pt>
                <c:pt idx="141">
                  <c:v>7.3016575452590438</c:v>
                </c:pt>
                <c:pt idx="142">
                  <c:v>7.3718547505980503</c:v>
                </c:pt>
                <c:pt idx="143">
                  <c:v>7.2027163506156233</c:v>
                </c:pt>
                <c:pt idx="144">
                  <c:v>7.2582987453221337</c:v>
                </c:pt>
                <c:pt idx="145">
                  <c:v>7.2417304928685144</c:v>
                </c:pt>
                <c:pt idx="146">
                  <c:v>7.1508701264986652</c:v>
                </c:pt>
                <c:pt idx="147">
                  <c:v>7.0763766859897714</c:v>
                </c:pt>
                <c:pt idx="148">
                  <c:v>6.847895456557973</c:v>
                </c:pt>
                <c:pt idx="149">
                  <c:v>6.5307600495400742</c:v>
                </c:pt>
                <c:pt idx="150">
                  <c:v>6.3834053940756696</c:v>
                </c:pt>
                <c:pt idx="151">
                  <c:v>6.2993375716388522</c:v>
                </c:pt>
                <c:pt idx="152">
                  <c:v>6.0104012927679529</c:v>
                </c:pt>
                <c:pt idx="153">
                  <c:v>5.8657573637477256</c:v>
                </c:pt>
                <c:pt idx="154">
                  <c:v>5.7792242380276138</c:v>
                </c:pt>
                <c:pt idx="155">
                  <c:v>5.5864534126348619</c:v>
                </c:pt>
                <c:pt idx="156">
                  <c:v>5.4525719776945758</c:v>
                </c:pt>
                <c:pt idx="157">
                  <c:v>5.2248948293548647</c:v>
                </c:pt>
                <c:pt idx="158" formatCode="#\ ##0.0">
                  <c:v>5.04395694954483</c:v>
                </c:pt>
                <c:pt idx="159" formatCode="#\ ##0.0">
                  <c:v>5.0006988633906202</c:v>
                </c:pt>
              </c:numCache>
            </c:numRef>
          </c:val>
          <c:smooth val="0"/>
          <c:extLst>
            <c:ext xmlns:c16="http://schemas.microsoft.com/office/drawing/2014/chart" uri="{C3380CC4-5D6E-409C-BE32-E72D297353CC}">
              <c16:uniqueId val="{00000000-067B-4DD0-9313-E5DA6BCC16D8}"/>
            </c:ext>
          </c:extLst>
        </c:ser>
        <c:ser>
          <c:idx val="1"/>
          <c:order val="1"/>
          <c:tx>
            <c:strRef>
              <c:f>Data2!$D$5</c:f>
              <c:strCache>
                <c:ptCount val="1"/>
                <c:pt idx="0">
                  <c:v>No collateral</c:v>
                </c:pt>
              </c:strCache>
            </c:strRef>
          </c:tx>
          <c:spPr>
            <a:ln w="38100" cap="sq">
              <a:solidFill>
                <a:srgbClr val="A50044"/>
              </a:solidFill>
              <a:prstDash val="solid"/>
              <a:round/>
            </a:ln>
            <a:effectLst/>
          </c:spPr>
          <c:marker>
            <c:symbol val="none"/>
          </c:marker>
          <c:cat>
            <c:numRef>
              <c:f>Data2!$B$6:$B$165</c:f>
              <c:numCache>
                <c:formatCode>m/d/yyyy</c:formatCode>
                <c:ptCount val="160"/>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numCache>
            </c:numRef>
          </c:cat>
          <c:val>
            <c:numRef>
              <c:f>Data2!$D$6:$D$165</c:f>
              <c:numCache>
                <c:formatCode>0.0</c:formatCode>
                <c:ptCount val="160"/>
                <c:pt idx="0">
                  <c:v>8.8553987766945887</c:v>
                </c:pt>
                <c:pt idx="1">
                  <c:v>9.1719596455232413</c:v>
                </c:pt>
                <c:pt idx="2">
                  <c:v>8.9805888969753056</c:v>
                </c:pt>
                <c:pt idx="3">
                  <c:v>7.4075440696179884</c:v>
                </c:pt>
                <c:pt idx="4">
                  <c:v>7.4495948786590382</c:v>
                </c:pt>
                <c:pt idx="5">
                  <c:v>7.9363696702098974</c:v>
                </c:pt>
                <c:pt idx="6">
                  <c:v>8.2177640191778423</c:v>
                </c:pt>
                <c:pt idx="7">
                  <c:v>8.7550596715250109</c:v>
                </c:pt>
                <c:pt idx="8">
                  <c:v>11.022067964149418</c:v>
                </c:pt>
                <c:pt idx="9">
                  <c:v>10.630644172456559</c:v>
                </c:pt>
                <c:pt idx="10">
                  <c:v>10.618576857010087</c:v>
                </c:pt>
                <c:pt idx="11">
                  <c:v>14.16259672174618</c:v>
                </c:pt>
                <c:pt idx="12">
                  <c:v>13.221435440112206</c:v>
                </c:pt>
                <c:pt idx="13">
                  <c:v>12.606711221966727</c:v>
                </c:pt>
                <c:pt idx="14">
                  <c:v>12.605781944145921</c:v>
                </c:pt>
                <c:pt idx="15">
                  <c:v>13.149674546792433</c:v>
                </c:pt>
                <c:pt idx="16">
                  <c:v>13.883151676127991</c:v>
                </c:pt>
                <c:pt idx="17">
                  <c:v>13.343282527682376</c:v>
                </c:pt>
                <c:pt idx="18">
                  <c:v>12.58956501147046</c:v>
                </c:pt>
                <c:pt idx="19">
                  <c:v>12.287018547046857</c:v>
                </c:pt>
                <c:pt idx="20">
                  <c:v>12.972851237897087</c:v>
                </c:pt>
                <c:pt idx="21">
                  <c:v>12.670765601017653</c:v>
                </c:pt>
                <c:pt idx="22">
                  <c:v>12.695243608155016</c:v>
                </c:pt>
                <c:pt idx="23">
                  <c:v>10.09508483448025</c:v>
                </c:pt>
                <c:pt idx="24">
                  <c:v>12.127918110881208</c:v>
                </c:pt>
                <c:pt idx="25">
                  <c:v>11.903567256046465</c:v>
                </c:pt>
                <c:pt idx="26">
                  <c:v>12.126452140089317</c:v>
                </c:pt>
                <c:pt idx="27">
                  <c:v>10.861445306772799</c:v>
                </c:pt>
                <c:pt idx="28">
                  <c:v>10.062869779974214</c:v>
                </c:pt>
                <c:pt idx="29">
                  <c:v>9.8810179577039303</c:v>
                </c:pt>
                <c:pt idx="30">
                  <c:v>10.090110050916801</c:v>
                </c:pt>
                <c:pt idx="31">
                  <c:v>10.75007225432849</c:v>
                </c:pt>
                <c:pt idx="32">
                  <c:v>8.6064286997945985</c:v>
                </c:pt>
                <c:pt idx="33">
                  <c:v>7.5688731959806743</c:v>
                </c:pt>
                <c:pt idx="34">
                  <c:v>6.2545922331065817</c:v>
                </c:pt>
                <c:pt idx="35">
                  <c:v>6.5876107272969442</c:v>
                </c:pt>
                <c:pt idx="36">
                  <c:v>6.2208800861408786</c:v>
                </c:pt>
                <c:pt idx="37">
                  <c:v>6.8067999885923713</c:v>
                </c:pt>
                <c:pt idx="38">
                  <c:v>6.6655806866024347</c:v>
                </c:pt>
                <c:pt idx="39">
                  <c:v>7.0985594712741129</c:v>
                </c:pt>
                <c:pt idx="40">
                  <c:v>5.8305859451529551</c:v>
                </c:pt>
                <c:pt idx="41">
                  <c:v>4.5737724279711234</c:v>
                </c:pt>
                <c:pt idx="42">
                  <c:v>4.8202078729356224</c:v>
                </c:pt>
                <c:pt idx="43">
                  <c:v>4.6027276890615365</c:v>
                </c:pt>
                <c:pt idx="44">
                  <c:v>4.836413640784043</c:v>
                </c:pt>
                <c:pt idx="45">
                  <c:v>5.765519380802675</c:v>
                </c:pt>
                <c:pt idx="46">
                  <c:v>6.8023497395470534</c:v>
                </c:pt>
                <c:pt idx="47">
                  <c:v>6.5415866249841637</c:v>
                </c:pt>
                <c:pt idx="48">
                  <c:v>6.0103067064645854</c:v>
                </c:pt>
                <c:pt idx="49">
                  <c:v>5.5448062785288244</c:v>
                </c:pt>
                <c:pt idx="50">
                  <c:v>5.0408639995924931</c:v>
                </c:pt>
                <c:pt idx="51">
                  <c:v>4.9976982818630944</c:v>
                </c:pt>
                <c:pt idx="52">
                  <c:v>5.792948314136237</c:v>
                </c:pt>
                <c:pt idx="53">
                  <c:v>5.5135355303881806</c:v>
                </c:pt>
                <c:pt idx="54">
                  <c:v>4.4222633341568285</c:v>
                </c:pt>
                <c:pt idx="55">
                  <c:v>5.1798909164578744</c:v>
                </c:pt>
                <c:pt idx="56">
                  <c:v>4.1754929660905216</c:v>
                </c:pt>
                <c:pt idx="57">
                  <c:v>4.4111833767578323</c:v>
                </c:pt>
                <c:pt idx="58">
                  <c:v>3.988516321805724</c:v>
                </c:pt>
                <c:pt idx="59">
                  <c:v>3.2612020208043324</c:v>
                </c:pt>
                <c:pt idx="60">
                  <c:v>4.3022125660647337</c:v>
                </c:pt>
                <c:pt idx="61">
                  <c:v>4.4067325186728068</c:v>
                </c:pt>
                <c:pt idx="62">
                  <c:v>4.7221097387327493</c:v>
                </c:pt>
                <c:pt idx="63">
                  <c:v>5.1158619969755792</c:v>
                </c:pt>
                <c:pt idx="64">
                  <c:v>5.0361957908329202</c:v>
                </c:pt>
                <c:pt idx="65">
                  <c:v>5.7664100312180722</c:v>
                </c:pt>
                <c:pt idx="66">
                  <c:v>7.3509852954127153</c:v>
                </c:pt>
                <c:pt idx="67">
                  <c:v>6.0740080126292506</c:v>
                </c:pt>
                <c:pt idx="68">
                  <c:v>6.5635950601940829</c:v>
                </c:pt>
                <c:pt idx="69">
                  <c:v>6.5842603826751445</c:v>
                </c:pt>
                <c:pt idx="70">
                  <c:v>6.5578200856916569</c:v>
                </c:pt>
                <c:pt idx="71">
                  <c:v>6.1288213769661093</c:v>
                </c:pt>
                <c:pt idx="72">
                  <c:v>6.0414933469910448</c:v>
                </c:pt>
                <c:pt idx="73">
                  <c:v>5.5815992279625082</c:v>
                </c:pt>
                <c:pt idx="74">
                  <c:v>6.3955977003751885</c:v>
                </c:pt>
                <c:pt idx="75">
                  <c:v>6.1140694684994168</c:v>
                </c:pt>
                <c:pt idx="76">
                  <c:v>5.9481208594910795</c:v>
                </c:pt>
                <c:pt idx="77">
                  <c:v>5.6167338583307025</c:v>
                </c:pt>
                <c:pt idx="78">
                  <c:v>4.8730069343603688</c:v>
                </c:pt>
                <c:pt idx="79">
                  <c:v>5.4182280158560081</c:v>
                </c:pt>
                <c:pt idx="80">
                  <c:v>6.1442216021277529</c:v>
                </c:pt>
                <c:pt idx="81">
                  <c:v>5.7988410515770861</c:v>
                </c:pt>
                <c:pt idx="82">
                  <c:v>6.2829292862811803</c:v>
                </c:pt>
                <c:pt idx="83">
                  <c:v>4.9559969039554952</c:v>
                </c:pt>
                <c:pt idx="84">
                  <c:v>5.1111641284426579</c:v>
                </c:pt>
                <c:pt idx="85">
                  <c:v>5.7592970327874138</c:v>
                </c:pt>
                <c:pt idx="86">
                  <c:v>5.2481525790829098</c:v>
                </c:pt>
                <c:pt idx="87">
                  <c:v>5.2774430730159416</c:v>
                </c:pt>
                <c:pt idx="88">
                  <c:v>5.4940354162579252</c:v>
                </c:pt>
                <c:pt idx="89">
                  <c:v>4.7390881566114373</c:v>
                </c:pt>
                <c:pt idx="90">
                  <c:v>4.4298061304109293</c:v>
                </c:pt>
                <c:pt idx="91">
                  <c:v>4.5882253341336776</c:v>
                </c:pt>
                <c:pt idx="92">
                  <c:v>3.5916167075152661</c:v>
                </c:pt>
                <c:pt idx="93">
                  <c:v>3.8317113242385403</c:v>
                </c:pt>
                <c:pt idx="94">
                  <c:v>3.8779210991118029</c:v>
                </c:pt>
                <c:pt idx="95">
                  <c:v>4.5609376017843761</c:v>
                </c:pt>
                <c:pt idx="96">
                  <c:v>4.8428392294969314</c:v>
                </c:pt>
                <c:pt idx="97">
                  <c:v>4.0647531759184785</c:v>
                </c:pt>
                <c:pt idx="98">
                  <c:v>4.3417125176006266</c:v>
                </c:pt>
                <c:pt idx="99">
                  <c:v>4.1844383873876456</c:v>
                </c:pt>
                <c:pt idx="100">
                  <c:v>4.3165923909721071</c:v>
                </c:pt>
                <c:pt idx="101">
                  <c:v>4.59318005866034</c:v>
                </c:pt>
                <c:pt idx="102">
                  <c:v>4.855874294822482</c:v>
                </c:pt>
                <c:pt idx="103">
                  <c:v>4.6756962621640419</c:v>
                </c:pt>
                <c:pt idx="104">
                  <c:v>4.9726778439208363</c:v>
                </c:pt>
                <c:pt idx="105">
                  <c:v>4.9845329437400387</c:v>
                </c:pt>
                <c:pt idx="106">
                  <c:v>4.3250814752344935</c:v>
                </c:pt>
                <c:pt idx="107">
                  <c:v>3.4478046688967812</c:v>
                </c:pt>
                <c:pt idx="108">
                  <c:v>3.6415512842369768</c:v>
                </c:pt>
                <c:pt idx="109">
                  <c:v>3.5834061762084479</c:v>
                </c:pt>
                <c:pt idx="110">
                  <c:v>3.7131376758365642</c:v>
                </c:pt>
                <c:pt idx="111">
                  <c:v>3.5861877639329132</c:v>
                </c:pt>
                <c:pt idx="112">
                  <c:v>3.7319860333888899</c:v>
                </c:pt>
                <c:pt idx="113">
                  <c:v>3.6241250536774627</c:v>
                </c:pt>
                <c:pt idx="114">
                  <c:v>3.5724861309857303</c:v>
                </c:pt>
                <c:pt idx="115">
                  <c:v>3.0266868397577751</c:v>
                </c:pt>
                <c:pt idx="116">
                  <c:v>2.4739528777446784</c:v>
                </c:pt>
                <c:pt idx="117">
                  <c:v>2.507396621116964</c:v>
                </c:pt>
                <c:pt idx="118">
                  <c:v>2.8833062233035278</c:v>
                </c:pt>
                <c:pt idx="119">
                  <c:v>3.4970171634044034</c:v>
                </c:pt>
                <c:pt idx="120">
                  <c:v>3.2613433104752954</c:v>
                </c:pt>
                <c:pt idx="121">
                  <c:v>3.1702767339204074</c:v>
                </c:pt>
                <c:pt idx="122">
                  <c:v>2.4767493357414683</c:v>
                </c:pt>
                <c:pt idx="123">
                  <c:v>3.0775589992882768</c:v>
                </c:pt>
                <c:pt idx="124">
                  <c:v>2.6847292996256211</c:v>
                </c:pt>
                <c:pt idx="125">
                  <c:v>2.9627816297798981</c:v>
                </c:pt>
                <c:pt idx="126">
                  <c:v>3.7774330768884257</c:v>
                </c:pt>
                <c:pt idx="127">
                  <c:v>3.8097115425300254</c:v>
                </c:pt>
                <c:pt idx="128">
                  <c:v>5.101784551708155</c:v>
                </c:pt>
                <c:pt idx="129">
                  <c:v>5.035295615453883</c:v>
                </c:pt>
                <c:pt idx="130">
                  <c:v>5.3665797957561212</c:v>
                </c:pt>
                <c:pt idx="131">
                  <c:v>5.8303073886139645</c:v>
                </c:pt>
                <c:pt idx="132">
                  <c:v>6.5930200605850642</c:v>
                </c:pt>
                <c:pt idx="133">
                  <c:v>5.9486846406775706</c:v>
                </c:pt>
                <c:pt idx="134">
                  <c:v>7.1595954051159261</c:v>
                </c:pt>
                <c:pt idx="135">
                  <c:v>6.7821083822263262</c:v>
                </c:pt>
                <c:pt idx="136">
                  <c:v>7.3694375471719198</c:v>
                </c:pt>
                <c:pt idx="137">
                  <c:v>9.4996960948455111</c:v>
                </c:pt>
                <c:pt idx="138">
                  <c:v>8.3383837981521491</c:v>
                </c:pt>
                <c:pt idx="139">
                  <c:v>8.5238192066807272</c:v>
                </c:pt>
                <c:pt idx="140">
                  <c:v>8.1116503319507807</c:v>
                </c:pt>
                <c:pt idx="141">
                  <c:v>7.3766620944382133</c:v>
                </c:pt>
                <c:pt idx="142">
                  <c:v>7.268580563691085</c:v>
                </c:pt>
                <c:pt idx="143">
                  <c:v>7.3535382693963314</c:v>
                </c:pt>
                <c:pt idx="144">
                  <c:v>7.2295347173318314</c:v>
                </c:pt>
                <c:pt idx="145">
                  <c:v>7.8069391011309275</c:v>
                </c:pt>
                <c:pt idx="146">
                  <c:v>7.6568010722826374</c:v>
                </c:pt>
                <c:pt idx="147">
                  <c:v>7.340480661222748</c:v>
                </c:pt>
                <c:pt idx="148">
                  <c:v>6.9270199144000566</c:v>
                </c:pt>
                <c:pt idx="149">
                  <c:v>6.1178949972262364</c:v>
                </c:pt>
                <c:pt idx="150">
                  <c:v>6.4171097686431366</c:v>
                </c:pt>
                <c:pt idx="151">
                  <c:v>7.0001040780037327</c:v>
                </c:pt>
                <c:pt idx="152">
                  <c:v>7.4707058967468765</c:v>
                </c:pt>
                <c:pt idx="153">
                  <c:v>8.0607771964752217</c:v>
                </c:pt>
                <c:pt idx="154">
                  <c:v>8.3631110714492696</c:v>
                </c:pt>
                <c:pt idx="155">
                  <c:v>8.0009478668225942</c:v>
                </c:pt>
                <c:pt idx="156">
                  <c:v>7.8350773650014416</c:v>
                </c:pt>
                <c:pt idx="157">
                  <c:v>8.3086998642712082</c:v>
                </c:pt>
                <c:pt idx="158">
                  <c:v>7.2981351405850408</c:v>
                </c:pt>
                <c:pt idx="159">
                  <c:v>7.324536633966475</c:v>
                </c:pt>
              </c:numCache>
            </c:numRef>
          </c:val>
          <c:smooth val="0"/>
          <c:extLst>
            <c:ext xmlns:c16="http://schemas.microsoft.com/office/drawing/2014/chart" uri="{C3380CC4-5D6E-409C-BE32-E72D297353CC}">
              <c16:uniqueId val="{00000001-067B-4DD0-9313-E5DA6BCC16D8}"/>
            </c:ext>
          </c:extLst>
        </c:ser>
        <c:ser>
          <c:idx val="2"/>
          <c:order val="2"/>
          <c:tx>
            <c:strRef>
              <c:f>Data2!$E$5</c:f>
              <c:strCache>
                <c:ptCount val="1"/>
                <c:pt idx="0">
                  <c:v>Other collateral</c:v>
                </c:pt>
              </c:strCache>
            </c:strRef>
          </c:tx>
          <c:spPr>
            <a:ln w="38100" cap="rnd">
              <a:solidFill>
                <a:srgbClr val="EC732B"/>
              </a:solidFill>
              <a:prstDash val="solid"/>
              <a:round/>
            </a:ln>
            <a:effectLst/>
          </c:spPr>
          <c:marker>
            <c:symbol val="none"/>
          </c:marker>
          <c:cat>
            <c:numRef>
              <c:f>Data2!$B$6:$B$165</c:f>
              <c:numCache>
                <c:formatCode>m/d/yyyy</c:formatCode>
                <c:ptCount val="160"/>
                <c:pt idx="0">
                  <c:v>38718</c:v>
                </c:pt>
                <c:pt idx="1">
                  <c:v>38749</c:v>
                </c:pt>
                <c:pt idx="2">
                  <c:v>38777</c:v>
                </c:pt>
                <c:pt idx="3">
                  <c:v>38808</c:v>
                </c:pt>
                <c:pt idx="4">
                  <c:v>38838</c:v>
                </c:pt>
                <c:pt idx="5">
                  <c:v>38869</c:v>
                </c:pt>
                <c:pt idx="6">
                  <c:v>38899</c:v>
                </c:pt>
                <c:pt idx="7">
                  <c:v>38930</c:v>
                </c:pt>
                <c:pt idx="8">
                  <c:v>38961</c:v>
                </c:pt>
                <c:pt idx="9">
                  <c:v>38991</c:v>
                </c:pt>
                <c:pt idx="10">
                  <c:v>39022</c:v>
                </c:pt>
                <c:pt idx="11">
                  <c:v>39052</c:v>
                </c:pt>
                <c:pt idx="12">
                  <c:v>39083</c:v>
                </c:pt>
                <c:pt idx="13">
                  <c:v>39114</c:v>
                </c:pt>
                <c:pt idx="14">
                  <c:v>39142</c:v>
                </c:pt>
                <c:pt idx="15">
                  <c:v>39173</c:v>
                </c:pt>
                <c:pt idx="16">
                  <c:v>39203</c:v>
                </c:pt>
                <c:pt idx="17">
                  <c:v>39234</c:v>
                </c:pt>
                <c:pt idx="18">
                  <c:v>39264</c:v>
                </c:pt>
                <c:pt idx="19">
                  <c:v>39295</c:v>
                </c:pt>
                <c:pt idx="20">
                  <c:v>39326</c:v>
                </c:pt>
                <c:pt idx="21">
                  <c:v>39356</c:v>
                </c:pt>
                <c:pt idx="22">
                  <c:v>39387</c:v>
                </c:pt>
                <c:pt idx="23">
                  <c:v>39417</c:v>
                </c:pt>
                <c:pt idx="24">
                  <c:v>39448</c:v>
                </c:pt>
                <c:pt idx="25">
                  <c:v>39479</c:v>
                </c:pt>
                <c:pt idx="26">
                  <c:v>39508</c:v>
                </c:pt>
                <c:pt idx="27">
                  <c:v>39539</c:v>
                </c:pt>
                <c:pt idx="28">
                  <c:v>39569</c:v>
                </c:pt>
                <c:pt idx="29">
                  <c:v>39600</c:v>
                </c:pt>
                <c:pt idx="30">
                  <c:v>39630</c:v>
                </c:pt>
                <c:pt idx="31">
                  <c:v>39661</c:v>
                </c:pt>
                <c:pt idx="32">
                  <c:v>39692</c:v>
                </c:pt>
                <c:pt idx="33">
                  <c:v>39722</c:v>
                </c:pt>
                <c:pt idx="34">
                  <c:v>39753</c:v>
                </c:pt>
                <c:pt idx="35">
                  <c:v>39783</c:v>
                </c:pt>
                <c:pt idx="36">
                  <c:v>39814</c:v>
                </c:pt>
                <c:pt idx="37">
                  <c:v>39845</c:v>
                </c:pt>
                <c:pt idx="38">
                  <c:v>39873</c:v>
                </c:pt>
                <c:pt idx="39">
                  <c:v>39904</c:v>
                </c:pt>
                <c:pt idx="40">
                  <c:v>39934</c:v>
                </c:pt>
                <c:pt idx="41">
                  <c:v>39965</c:v>
                </c:pt>
                <c:pt idx="42">
                  <c:v>39995</c:v>
                </c:pt>
                <c:pt idx="43">
                  <c:v>40026</c:v>
                </c:pt>
                <c:pt idx="44">
                  <c:v>40057</c:v>
                </c:pt>
                <c:pt idx="45">
                  <c:v>40087</c:v>
                </c:pt>
                <c:pt idx="46">
                  <c:v>40118</c:v>
                </c:pt>
                <c:pt idx="47">
                  <c:v>40148</c:v>
                </c:pt>
                <c:pt idx="48">
                  <c:v>40179</c:v>
                </c:pt>
                <c:pt idx="49">
                  <c:v>40210</c:v>
                </c:pt>
                <c:pt idx="50">
                  <c:v>40238</c:v>
                </c:pt>
                <c:pt idx="51">
                  <c:v>40269</c:v>
                </c:pt>
                <c:pt idx="52">
                  <c:v>40299</c:v>
                </c:pt>
                <c:pt idx="53">
                  <c:v>40330</c:v>
                </c:pt>
                <c:pt idx="54">
                  <c:v>40360</c:v>
                </c:pt>
                <c:pt idx="55">
                  <c:v>40391</c:v>
                </c:pt>
                <c:pt idx="56">
                  <c:v>40422</c:v>
                </c:pt>
                <c:pt idx="57">
                  <c:v>40452</c:v>
                </c:pt>
                <c:pt idx="58">
                  <c:v>40483</c:v>
                </c:pt>
                <c:pt idx="59">
                  <c:v>40513</c:v>
                </c:pt>
                <c:pt idx="60">
                  <c:v>40544</c:v>
                </c:pt>
                <c:pt idx="61">
                  <c:v>40575</c:v>
                </c:pt>
                <c:pt idx="62">
                  <c:v>40603</c:v>
                </c:pt>
                <c:pt idx="63">
                  <c:v>40634</c:v>
                </c:pt>
                <c:pt idx="64">
                  <c:v>40664</c:v>
                </c:pt>
                <c:pt idx="65">
                  <c:v>40695</c:v>
                </c:pt>
                <c:pt idx="66">
                  <c:v>40725</c:v>
                </c:pt>
                <c:pt idx="67">
                  <c:v>40756</c:v>
                </c:pt>
                <c:pt idx="68">
                  <c:v>40787</c:v>
                </c:pt>
                <c:pt idx="69">
                  <c:v>40817</c:v>
                </c:pt>
                <c:pt idx="70">
                  <c:v>40848</c:v>
                </c:pt>
                <c:pt idx="71">
                  <c:v>40878</c:v>
                </c:pt>
                <c:pt idx="72">
                  <c:v>40909</c:v>
                </c:pt>
                <c:pt idx="73">
                  <c:v>40940</c:v>
                </c:pt>
                <c:pt idx="74">
                  <c:v>40969</c:v>
                </c:pt>
                <c:pt idx="75">
                  <c:v>41000</c:v>
                </c:pt>
                <c:pt idx="76">
                  <c:v>41030</c:v>
                </c:pt>
                <c:pt idx="77">
                  <c:v>41061</c:v>
                </c:pt>
                <c:pt idx="78">
                  <c:v>41091</c:v>
                </c:pt>
                <c:pt idx="79">
                  <c:v>41122</c:v>
                </c:pt>
                <c:pt idx="80">
                  <c:v>41153</c:v>
                </c:pt>
                <c:pt idx="81">
                  <c:v>41183</c:v>
                </c:pt>
                <c:pt idx="82">
                  <c:v>41214</c:v>
                </c:pt>
                <c:pt idx="83">
                  <c:v>41244</c:v>
                </c:pt>
                <c:pt idx="84">
                  <c:v>41275</c:v>
                </c:pt>
                <c:pt idx="85">
                  <c:v>41306</c:v>
                </c:pt>
                <c:pt idx="86">
                  <c:v>41334</c:v>
                </c:pt>
                <c:pt idx="87">
                  <c:v>41365</c:v>
                </c:pt>
                <c:pt idx="88">
                  <c:v>41395</c:v>
                </c:pt>
                <c:pt idx="89">
                  <c:v>41426</c:v>
                </c:pt>
                <c:pt idx="90">
                  <c:v>41456</c:v>
                </c:pt>
                <c:pt idx="91">
                  <c:v>41487</c:v>
                </c:pt>
                <c:pt idx="92">
                  <c:v>41518</c:v>
                </c:pt>
                <c:pt idx="93">
                  <c:v>41548</c:v>
                </c:pt>
                <c:pt idx="94">
                  <c:v>41579</c:v>
                </c:pt>
                <c:pt idx="95">
                  <c:v>41609</c:v>
                </c:pt>
                <c:pt idx="96">
                  <c:v>41640</c:v>
                </c:pt>
                <c:pt idx="97">
                  <c:v>41671</c:v>
                </c:pt>
                <c:pt idx="98">
                  <c:v>41699</c:v>
                </c:pt>
                <c:pt idx="99">
                  <c:v>41730</c:v>
                </c:pt>
                <c:pt idx="100">
                  <c:v>41760</c:v>
                </c:pt>
                <c:pt idx="101">
                  <c:v>41791</c:v>
                </c:pt>
                <c:pt idx="102">
                  <c:v>41821</c:v>
                </c:pt>
                <c:pt idx="103">
                  <c:v>41852</c:v>
                </c:pt>
                <c:pt idx="104">
                  <c:v>41883</c:v>
                </c:pt>
                <c:pt idx="105">
                  <c:v>41913</c:v>
                </c:pt>
                <c:pt idx="106">
                  <c:v>41944</c:v>
                </c:pt>
                <c:pt idx="107">
                  <c:v>41974</c:v>
                </c:pt>
                <c:pt idx="108">
                  <c:v>42005</c:v>
                </c:pt>
                <c:pt idx="109">
                  <c:v>42036</c:v>
                </c:pt>
                <c:pt idx="110">
                  <c:v>42064</c:v>
                </c:pt>
                <c:pt idx="111">
                  <c:v>42095</c:v>
                </c:pt>
                <c:pt idx="112">
                  <c:v>42125</c:v>
                </c:pt>
                <c:pt idx="113">
                  <c:v>42156</c:v>
                </c:pt>
                <c:pt idx="114">
                  <c:v>42186</c:v>
                </c:pt>
                <c:pt idx="115">
                  <c:v>42217</c:v>
                </c:pt>
                <c:pt idx="116">
                  <c:v>42248</c:v>
                </c:pt>
                <c:pt idx="117">
                  <c:v>42278</c:v>
                </c:pt>
                <c:pt idx="118">
                  <c:v>42309</c:v>
                </c:pt>
                <c:pt idx="119">
                  <c:v>42339</c:v>
                </c:pt>
                <c:pt idx="120">
                  <c:v>42370</c:v>
                </c:pt>
                <c:pt idx="121">
                  <c:v>42401</c:v>
                </c:pt>
                <c:pt idx="122">
                  <c:v>42430</c:v>
                </c:pt>
                <c:pt idx="123">
                  <c:v>42461</c:v>
                </c:pt>
                <c:pt idx="124">
                  <c:v>42491</c:v>
                </c:pt>
                <c:pt idx="125">
                  <c:v>42522</c:v>
                </c:pt>
                <c:pt idx="126">
                  <c:v>42552</c:v>
                </c:pt>
                <c:pt idx="127">
                  <c:v>42583</c:v>
                </c:pt>
                <c:pt idx="128">
                  <c:v>42614</c:v>
                </c:pt>
                <c:pt idx="129">
                  <c:v>42644</c:v>
                </c:pt>
                <c:pt idx="130">
                  <c:v>42675</c:v>
                </c:pt>
                <c:pt idx="131">
                  <c:v>42705</c:v>
                </c:pt>
                <c:pt idx="132">
                  <c:v>42736</c:v>
                </c:pt>
                <c:pt idx="133">
                  <c:v>42767</c:v>
                </c:pt>
                <c:pt idx="134">
                  <c:v>42795</c:v>
                </c:pt>
                <c:pt idx="135">
                  <c:v>42826</c:v>
                </c:pt>
                <c:pt idx="136">
                  <c:v>42856</c:v>
                </c:pt>
                <c:pt idx="137">
                  <c:v>42887</c:v>
                </c:pt>
                <c:pt idx="138">
                  <c:v>42917</c:v>
                </c:pt>
                <c:pt idx="139">
                  <c:v>42948</c:v>
                </c:pt>
                <c:pt idx="140">
                  <c:v>42979</c:v>
                </c:pt>
                <c:pt idx="141">
                  <c:v>43009</c:v>
                </c:pt>
                <c:pt idx="142">
                  <c:v>43040</c:v>
                </c:pt>
                <c:pt idx="143">
                  <c:v>43070</c:v>
                </c:pt>
                <c:pt idx="144">
                  <c:v>43101</c:v>
                </c:pt>
                <c:pt idx="145">
                  <c:v>43132</c:v>
                </c:pt>
                <c:pt idx="146">
                  <c:v>43160</c:v>
                </c:pt>
                <c:pt idx="147">
                  <c:v>43191</c:v>
                </c:pt>
                <c:pt idx="148">
                  <c:v>43221</c:v>
                </c:pt>
                <c:pt idx="149">
                  <c:v>43252</c:v>
                </c:pt>
                <c:pt idx="150">
                  <c:v>43282</c:v>
                </c:pt>
                <c:pt idx="151">
                  <c:v>43313</c:v>
                </c:pt>
                <c:pt idx="152">
                  <c:v>43344</c:v>
                </c:pt>
                <c:pt idx="153">
                  <c:v>43374</c:v>
                </c:pt>
                <c:pt idx="154">
                  <c:v>43405</c:v>
                </c:pt>
                <c:pt idx="155">
                  <c:v>43435</c:v>
                </c:pt>
                <c:pt idx="156">
                  <c:v>43466</c:v>
                </c:pt>
                <c:pt idx="157">
                  <c:v>43497</c:v>
                </c:pt>
                <c:pt idx="158">
                  <c:v>43525</c:v>
                </c:pt>
                <c:pt idx="159">
                  <c:v>43556</c:v>
                </c:pt>
              </c:numCache>
            </c:numRef>
          </c:cat>
          <c:val>
            <c:numRef>
              <c:f>Data2!$E$6:$E$165</c:f>
              <c:numCache>
                <c:formatCode>0.0</c:formatCode>
                <c:ptCount val="160"/>
                <c:pt idx="0">
                  <c:v>5.0231180522926744</c:v>
                </c:pt>
                <c:pt idx="1">
                  <c:v>5.0826168319332288</c:v>
                </c:pt>
                <c:pt idx="2">
                  <c:v>5.7677928193653694</c:v>
                </c:pt>
                <c:pt idx="3">
                  <c:v>5.9003783918134545</c:v>
                </c:pt>
                <c:pt idx="4">
                  <c:v>5.6579342954587331</c:v>
                </c:pt>
                <c:pt idx="5">
                  <c:v>5.7522986689100719</c:v>
                </c:pt>
                <c:pt idx="6">
                  <c:v>5.6583342656367108</c:v>
                </c:pt>
                <c:pt idx="7">
                  <c:v>6.1061356584273918</c:v>
                </c:pt>
                <c:pt idx="8">
                  <c:v>5.6897144721904436</c:v>
                </c:pt>
                <c:pt idx="9">
                  <c:v>5.2347225481600868</c:v>
                </c:pt>
                <c:pt idx="10">
                  <c:v>5.2013354456060812</c:v>
                </c:pt>
                <c:pt idx="11">
                  <c:v>5.6810973555055044</c:v>
                </c:pt>
                <c:pt idx="12">
                  <c:v>5.4686929615459512</c:v>
                </c:pt>
                <c:pt idx="13">
                  <c:v>5.3720215058235432</c:v>
                </c:pt>
                <c:pt idx="14">
                  <c:v>4.8458626048468734</c:v>
                </c:pt>
                <c:pt idx="15">
                  <c:v>4.8505655317829799</c:v>
                </c:pt>
                <c:pt idx="16">
                  <c:v>4.8077499776012278</c:v>
                </c:pt>
                <c:pt idx="17">
                  <c:v>5.139956078820207</c:v>
                </c:pt>
                <c:pt idx="18">
                  <c:v>5.0237606680143321</c:v>
                </c:pt>
                <c:pt idx="19">
                  <c:v>4.4887621170403014</c:v>
                </c:pt>
                <c:pt idx="20">
                  <c:v>4.6792827487379451</c:v>
                </c:pt>
                <c:pt idx="21">
                  <c:v>4.2302674939561191</c:v>
                </c:pt>
                <c:pt idx="22">
                  <c:v>4.3880386195999765</c:v>
                </c:pt>
                <c:pt idx="23">
                  <c:v>2.9111949742405496</c:v>
                </c:pt>
                <c:pt idx="24">
                  <c:v>3.5121388530062747</c:v>
                </c:pt>
                <c:pt idx="25">
                  <c:v>3.7834855221939856</c:v>
                </c:pt>
                <c:pt idx="26">
                  <c:v>4.8702064295753855</c:v>
                </c:pt>
                <c:pt idx="27">
                  <c:v>5.0891506777457129</c:v>
                </c:pt>
                <c:pt idx="28">
                  <c:v>5.0020953716354066</c:v>
                </c:pt>
                <c:pt idx="29">
                  <c:v>5.2344230415936055</c:v>
                </c:pt>
                <c:pt idx="30">
                  <c:v>4.8632722586416266</c:v>
                </c:pt>
                <c:pt idx="31">
                  <c:v>4.5304087442194607</c:v>
                </c:pt>
                <c:pt idx="32">
                  <c:v>3.5834903300512533</c:v>
                </c:pt>
                <c:pt idx="33">
                  <c:v>4.0703421438655241</c:v>
                </c:pt>
                <c:pt idx="34">
                  <c:v>4.3314513694686863</c:v>
                </c:pt>
                <c:pt idx="35">
                  <c:v>4.0691384086091409</c:v>
                </c:pt>
                <c:pt idx="36">
                  <c:v>4.6867918791280827</c:v>
                </c:pt>
                <c:pt idx="37">
                  <c:v>4.3650902816541937</c:v>
                </c:pt>
                <c:pt idx="38">
                  <c:v>2.7954759878604518</c:v>
                </c:pt>
                <c:pt idx="39">
                  <c:v>1.9219741646919752</c:v>
                </c:pt>
                <c:pt idx="40">
                  <c:v>2.8652626426869832</c:v>
                </c:pt>
                <c:pt idx="41">
                  <c:v>2.3318087531567278</c:v>
                </c:pt>
                <c:pt idx="42">
                  <c:v>2.0367171855481647</c:v>
                </c:pt>
                <c:pt idx="43">
                  <c:v>2.9153681560964984</c:v>
                </c:pt>
                <c:pt idx="44">
                  <c:v>3.7704391812430016</c:v>
                </c:pt>
                <c:pt idx="45">
                  <c:v>4.1584356678592727</c:v>
                </c:pt>
                <c:pt idx="46">
                  <c:v>3.9317235643797854</c:v>
                </c:pt>
                <c:pt idx="47">
                  <c:v>5.132189372043805</c:v>
                </c:pt>
                <c:pt idx="48">
                  <c:v>4.8964121400181915</c:v>
                </c:pt>
                <c:pt idx="49">
                  <c:v>4.1739175257312189</c:v>
                </c:pt>
                <c:pt idx="50">
                  <c:v>4.9822287392413012</c:v>
                </c:pt>
                <c:pt idx="51">
                  <c:v>5.2388792248853067</c:v>
                </c:pt>
                <c:pt idx="52">
                  <c:v>4.8943626086402237</c:v>
                </c:pt>
                <c:pt idx="53">
                  <c:v>4.5722744040022745</c:v>
                </c:pt>
                <c:pt idx="54">
                  <c:v>5.8167700391283272</c:v>
                </c:pt>
                <c:pt idx="55">
                  <c:v>5.4309948293156829</c:v>
                </c:pt>
                <c:pt idx="56">
                  <c:v>7.031399669122429</c:v>
                </c:pt>
                <c:pt idx="57">
                  <c:v>6.3038258043371265</c:v>
                </c:pt>
                <c:pt idx="58">
                  <c:v>6.4427547229171322</c:v>
                </c:pt>
                <c:pt idx="59">
                  <c:v>5.6750247504788298</c:v>
                </c:pt>
                <c:pt idx="60">
                  <c:v>5.3494475347884762</c:v>
                </c:pt>
                <c:pt idx="61">
                  <c:v>6.4636399936860212</c:v>
                </c:pt>
                <c:pt idx="62">
                  <c:v>6.8676686134741205</c:v>
                </c:pt>
                <c:pt idx="63">
                  <c:v>6.9220892048628135</c:v>
                </c:pt>
                <c:pt idx="64">
                  <c:v>6.3935913053896787</c:v>
                </c:pt>
                <c:pt idx="65">
                  <c:v>6.6018023405501669</c:v>
                </c:pt>
                <c:pt idx="66">
                  <c:v>6.1610515601889349</c:v>
                </c:pt>
                <c:pt idx="67">
                  <c:v>6.1902466957543867</c:v>
                </c:pt>
                <c:pt idx="68">
                  <c:v>4.0793174975981783</c:v>
                </c:pt>
                <c:pt idx="69">
                  <c:v>4.3696812971465437</c:v>
                </c:pt>
                <c:pt idx="70">
                  <c:v>4.0524579794353865</c:v>
                </c:pt>
                <c:pt idx="71">
                  <c:v>3.6556361364590728</c:v>
                </c:pt>
                <c:pt idx="72">
                  <c:v>3.4234020159678469</c:v>
                </c:pt>
                <c:pt idx="73">
                  <c:v>3.5466547245118552</c:v>
                </c:pt>
                <c:pt idx="74">
                  <c:v>3.3145695124151775</c:v>
                </c:pt>
                <c:pt idx="75">
                  <c:v>3.089317250553858</c:v>
                </c:pt>
                <c:pt idx="76">
                  <c:v>3.4780435060979276</c:v>
                </c:pt>
                <c:pt idx="77">
                  <c:v>3.2849386158015026</c:v>
                </c:pt>
                <c:pt idx="78">
                  <c:v>2.9545786448213374</c:v>
                </c:pt>
                <c:pt idx="79">
                  <c:v>3.0006891815497649</c:v>
                </c:pt>
                <c:pt idx="80">
                  <c:v>3.3363396376378418</c:v>
                </c:pt>
                <c:pt idx="81">
                  <c:v>3.1566714825233433</c:v>
                </c:pt>
                <c:pt idx="82">
                  <c:v>3.0631888856329725</c:v>
                </c:pt>
                <c:pt idx="83">
                  <c:v>4.5408956547559054</c:v>
                </c:pt>
                <c:pt idx="84">
                  <c:v>4.6065608758145915</c:v>
                </c:pt>
                <c:pt idx="85">
                  <c:v>4.4538046547760723</c:v>
                </c:pt>
                <c:pt idx="86">
                  <c:v>4.3433974609638382</c:v>
                </c:pt>
                <c:pt idx="87">
                  <c:v>4.4298389489277445</c:v>
                </c:pt>
                <c:pt idx="88">
                  <c:v>4.0760245412688523</c:v>
                </c:pt>
                <c:pt idx="89">
                  <c:v>4.1288476591096357</c:v>
                </c:pt>
                <c:pt idx="90">
                  <c:v>4.3734025761991147</c:v>
                </c:pt>
                <c:pt idx="91">
                  <c:v>4.3112315833671921</c:v>
                </c:pt>
                <c:pt idx="92">
                  <c:v>4.4353995146168224</c:v>
                </c:pt>
                <c:pt idx="93">
                  <c:v>4.4092173893545139</c:v>
                </c:pt>
                <c:pt idx="94">
                  <c:v>4.5120345842249776</c:v>
                </c:pt>
                <c:pt idx="95">
                  <c:v>3.526206008002486</c:v>
                </c:pt>
                <c:pt idx="96">
                  <c:v>3.5685567941968088</c:v>
                </c:pt>
                <c:pt idx="97">
                  <c:v>3.5273807792953304</c:v>
                </c:pt>
                <c:pt idx="98">
                  <c:v>3.5929145607471735</c:v>
                </c:pt>
                <c:pt idx="99">
                  <c:v>3.7042288338125395</c:v>
                </c:pt>
                <c:pt idx="100">
                  <c:v>3.6639029859932615</c:v>
                </c:pt>
                <c:pt idx="101">
                  <c:v>4.2695800272351203</c:v>
                </c:pt>
                <c:pt idx="102">
                  <c:v>4.3117022844470165</c:v>
                </c:pt>
                <c:pt idx="103">
                  <c:v>4.7595092578741394</c:v>
                </c:pt>
                <c:pt idx="104">
                  <c:v>4.4239947349638209</c:v>
                </c:pt>
                <c:pt idx="105">
                  <c:v>4.921202191833296</c:v>
                </c:pt>
                <c:pt idx="106">
                  <c:v>5.0316618154579995</c:v>
                </c:pt>
                <c:pt idx="107">
                  <c:v>4.6564486244422776</c:v>
                </c:pt>
                <c:pt idx="108">
                  <c:v>5.0866865060451572</c:v>
                </c:pt>
                <c:pt idx="109">
                  <c:v>5.1287376469934864</c:v>
                </c:pt>
                <c:pt idx="110">
                  <c:v>4.9427472231791558</c:v>
                </c:pt>
                <c:pt idx="111">
                  <c:v>4.9426974112726674</c:v>
                </c:pt>
                <c:pt idx="112">
                  <c:v>5.0076840132931011</c:v>
                </c:pt>
                <c:pt idx="113">
                  <c:v>4.4966117932769167</c:v>
                </c:pt>
                <c:pt idx="114">
                  <c:v>4.5317710292041236</c:v>
                </c:pt>
                <c:pt idx="115">
                  <c:v>4.3650240555465736</c:v>
                </c:pt>
                <c:pt idx="116">
                  <c:v>4.4231883231384383</c:v>
                </c:pt>
                <c:pt idx="117">
                  <c:v>4.3414178643213619</c:v>
                </c:pt>
                <c:pt idx="118">
                  <c:v>4.3607468946246897</c:v>
                </c:pt>
                <c:pt idx="119">
                  <c:v>4.4889754930597103</c:v>
                </c:pt>
                <c:pt idx="120">
                  <c:v>4.3741247596355448</c:v>
                </c:pt>
                <c:pt idx="121">
                  <c:v>4.4694292417063686</c:v>
                </c:pt>
                <c:pt idx="122">
                  <c:v>4.4532337627898766</c:v>
                </c:pt>
                <c:pt idx="123">
                  <c:v>4.790017823881132</c:v>
                </c:pt>
                <c:pt idx="124">
                  <c:v>4.9175725810617132</c:v>
                </c:pt>
                <c:pt idx="125">
                  <c:v>4.7102352184638541</c:v>
                </c:pt>
                <c:pt idx="126">
                  <c:v>4.6491277269251174</c:v>
                </c:pt>
                <c:pt idx="127">
                  <c:v>4.7491316110393811</c:v>
                </c:pt>
                <c:pt idx="128">
                  <c:v>5.0312248327559317</c:v>
                </c:pt>
                <c:pt idx="129">
                  <c:v>4.7642886671699136</c:v>
                </c:pt>
                <c:pt idx="130">
                  <c:v>4.5025215701919974</c:v>
                </c:pt>
                <c:pt idx="131">
                  <c:v>4.8451064432845969</c:v>
                </c:pt>
                <c:pt idx="132">
                  <c:v>4.9787174230495168</c:v>
                </c:pt>
                <c:pt idx="133">
                  <c:v>4.9244569563110741</c:v>
                </c:pt>
                <c:pt idx="134">
                  <c:v>5.0218554684902328</c:v>
                </c:pt>
                <c:pt idx="135">
                  <c:v>5.1953245038578677</c:v>
                </c:pt>
                <c:pt idx="136">
                  <c:v>4.8855277850450962</c:v>
                </c:pt>
                <c:pt idx="137">
                  <c:v>5.2532189364186799</c:v>
                </c:pt>
                <c:pt idx="138">
                  <c:v>5.2233811550317144</c:v>
                </c:pt>
                <c:pt idx="139">
                  <c:v>5.2741752874450931</c:v>
                </c:pt>
                <c:pt idx="140">
                  <c:v>5.4811524347083918</c:v>
                </c:pt>
                <c:pt idx="141">
                  <c:v>5.6134030650661915</c:v>
                </c:pt>
                <c:pt idx="142">
                  <c:v>5.6687594704416089</c:v>
                </c:pt>
                <c:pt idx="143">
                  <c:v>5.4826398775582152</c:v>
                </c:pt>
                <c:pt idx="144">
                  <c:v>5.2896433362925599</c:v>
                </c:pt>
                <c:pt idx="145">
                  <c:v>4.9313883786982426</c:v>
                </c:pt>
                <c:pt idx="146">
                  <c:v>4.9959066600559154</c:v>
                </c:pt>
                <c:pt idx="147">
                  <c:v>4.7566052219865096</c:v>
                </c:pt>
                <c:pt idx="148">
                  <c:v>5.0323038377007911</c:v>
                </c:pt>
                <c:pt idx="149">
                  <c:v>4.8149580337032205</c:v>
                </c:pt>
                <c:pt idx="150">
                  <c:v>4.8419678677984246</c:v>
                </c:pt>
                <c:pt idx="151">
                  <c:v>4.8183362152045994</c:v>
                </c:pt>
                <c:pt idx="152">
                  <c:v>4.1902953153215128</c:v>
                </c:pt>
                <c:pt idx="153">
                  <c:v>4.1067684077583211</c:v>
                </c:pt>
                <c:pt idx="154">
                  <c:v>4.0185710747913106</c:v>
                </c:pt>
                <c:pt idx="155">
                  <c:v>4.0233243534466778</c:v>
                </c:pt>
                <c:pt idx="156">
                  <c:v>3.8495169198206058</c:v>
                </c:pt>
                <c:pt idx="157" formatCode="#\ ##0.0">
                  <c:v>4.0619346279385704</c:v>
                </c:pt>
                <c:pt idx="158" formatCode="#\ ##0.0">
                  <c:v>4.0394347901300236</c:v>
                </c:pt>
                <c:pt idx="159" formatCode="#\ ##0.0">
                  <c:v>3.9987443440262083</c:v>
                </c:pt>
              </c:numCache>
            </c:numRef>
          </c:val>
          <c:smooth val="0"/>
          <c:extLst>
            <c:ext xmlns:c16="http://schemas.microsoft.com/office/drawing/2014/chart" uri="{C3380CC4-5D6E-409C-BE32-E72D297353CC}">
              <c16:uniqueId val="{00000002-067B-4DD0-9313-E5DA6BCC16D8}"/>
            </c:ext>
          </c:extLst>
        </c:ser>
        <c:dLbls>
          <c:showLegendKey val="0"/>
          <c:showVal val="0"/>
          <c:showCatName val="0"/>
          <c:showSerName val="0"/>
          <c:showPercent val="0"/>
          <c:showBubbleSize val="0"/>
        </c:dLbls>
        <c:smooth val="0"/>
        <c:axId val="517726632"/>
        <c:axId val="517737456"/>
      </c:lineChart>
      <c:dateAx>
        <c:axId val="517726632"/>
        <c:scaling>
          <c:orientation val="minMax"/>
        </c:scaling>
        <c:delete val="0"/>
        <c:axPos val="b"/>
        <c:numFmt formatCode="yyyy;@" sourceLinked="0"/>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Offset val="0"/>
        <c:baseTimeUnit val="months"/>
        <c:majorUnit val="2"/>
        <c:majorTimeUnit val="years"/>
      </c:dateAx>
      <c:valAx>
        <c:axId val="517737456"/>
        <c:scaling>
          <c:orientation val="minMax"/>
          <c:max val="16"/>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4"/>
      </c:valAx>
      <c:spPr>
        <a:noFill/>
        <a:ln>
          <a:solidFill>
            <a:srgbClr val="A4A4A4"/>
          </a:solidFill>
        </a:ln>
        <a:effectLst/>
      </c:spPr>
    </c:plotArea>
    <c:legend>
      <c:legendPos val="b"/>
      <c:layout>
        <c:manualLayout>
          <c:xMode val="edge"/>
          <c:yMode val="edge"/>
          <c:x val="0.15138888888888888"/>
          <c:y val="0.88362805590613747"/>
          <c:w val="0.81158268518518517"/>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F0B600"/>
            </a:solidFill>
            <a:ln>
              <a:noFill/>
            </a:ln>
            <a:effectLst/>
          </c:spPr>
          <c:invertIfNegative val="0"/>
          <c:cat>
            <c:strRef>
              <c:f>Data20!$B$4:$B$10</c:f>
              <c:strCache>
                <c:ptCount val="7"/>
                <c:pt idx="0">
                  <c:v>&lt; 2</c:v>
                </c:pt>
                <c:pt idx="1">
                  <c:v>2–5</c:v>
                </c:pt>
                <c:pt idx="2">
                  <c:v>5–10</c:v>
                </c:pt>
                <c:pt idx="3">
                  <c:v>10–20</c:v>
                </c:pt>
                <c:pt idx="4">
                  <c:v>20–50</c:v>
                </c:pt>
                <c:pt idx="5">
                  <c:v>50–100</c:v>
                </c:pt>
                <c:pt idx="6">
                  <c:v>&gt; 100</c:v>
                </c:pt>
              </c:strCache>
            </c:strRef>
          </c:cat>
          <c:val>
            <c:numRef>
              <c:f>Data20!$C$4:$C$10</c:f>
              <c:numCache>
                <c:formatCode>General</c:formatCode>
                <c:ptCount val="7"/>
                <c:pt idx="0">
                  <c:v>4.07</c:v>
                </c:pt>
                <c:pt idx="1">
                  <c:v>23.22</c:v>
                </c:pt>
                <c:pt idx="2">
                  <c:v>35.36</c:v>
                </c:pt>
                <c:pt idx="3">
                  <c:v>41.35</c:v>
                </c:pt>
                <c:pt idx="4">
                  <c:v>37.29</c:v>
                </c:pt>
                <c:pt idx="5">
                  <c:v>44.05</c:v>
                </c:pt>
                <c:pt idx="6">
                  <c:v>51.4</c:v>
                </c:pt>
              </c:numCache>
            </c:numRef>
          </c:val>
          <c:extLst>
            <c:ext xmlns:c16="http://schemas.microsoft.com/office/drawing/2014/chart" uri="{C3380CC4-5D6E-409C-BE32-E72D297353CC}">
              <c16:uniqueId val="{00000000-F1BC-4075-825B-CB3E919C8E6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Data21!$B$6</c:f>
              <c:strCache>
                <c:ptCount val="1"/>
                <c:pt idx="0">
                  <c:v>Unsecured</c:v>
                </c:pt>
              </c:strCache>
            </c:strRef>
          </c:tx>
          <c:spPr>
            <a:solidFill>
              <a:srgbClr val="F0B600"/>
            </a:solidFill>
            <a:ln>
              <a:noFill/>
            </a:ln>
            <a:effectLst/>
          </c:spPr>
          <c:invertIfNegative val="0"/>
          <c:cat>
            <c:strRef>
              <c:f>Data21!$C$5:$G$5</c:f>
              <c:strCache>
                <c:ptCount val="5"/>
                <c:pt idx="0">
                  <c:v>CCI</c:v>
                </c:pt>
                <c:pt idx="1">
                  <c:v>MB</c:v>
                </c:pt>
                <c:pt idx="2">
                  <c:v>NB</c:v>
                </c:pt>
                <c:pt idx="3">
                  <c:v>SFC</c:v>
                </c:pt>
                <c:pt idx="4">
                  <c:v>OB</c:v>
                </c:pt>
              </c:strCache>
            </c:strRef>
          </c:cat>
          <c:val>
            <c:numRef>
              <c:f>Data21!$C$6:$G$6</c:f>
              <c:numCache>
                <c:formatCode>0.00</c:formatCode>
                <c:ptCount val="5"/>
                <c:pt idx="0">
                  <c:v>16.260000000000002</c:v>
                </c:pt>
                <c:pt idx="1">
                  <c:v>0.24</c:v>
                </c:pt>
                <c:pt idx="2">
                  <c:v>0.65</c:v>
                </c:pt>
                <c:pt idx="3">
                  <c:v>0.28000000000000003</c:v>
                </c:pt>
              </c:numCache>
            </c:numRef>
          </c:val>
          <c:extLst>
            <c:ext xmlns:c16="http://schemas.microsoft.com/office/drawing/2014/chart" uri="{C3380CC4-5D6E-409C-BE32-E72D297353CC}">
              <c16:uniqueId val="{00000000-2547-48DA-A2EA-EBF41726591A}"/>
            </c:ext>
          </c:extLst>
        </c:ser>
        <c:ser>
          <c:idx val="1"/>
          <c:order val="1"/>
          <c:tx>
            <c:strRef>
              <c:f>Data21!$B$7</c:f>
              <c:strCache>
                <c:ptCount val="1"/>
                <c:pt idx="0">
                  <c:v>Revolving</c:v>
                </c:pt>
              </c:strCache>
            </c:strRef>
          </c:tx>
          <c:spPr>
            <a:solidFill>
              <a:srgbClr val="A50044"/>
            </a:solidFill>
            <a:ln>
              <a:noFill/>
            </a:ln>
            <a:effectLst/>
          </c:spPr>
          <c:invertIfNegative val="0"/>
          <c:cat>
            <c:strRef>
              <c:f>Data21!$C$5:$G$5</c:f>
              <c:strCache>
                <c:ptCount val="5"/>
                <c:pt idx="0">
                  <c:v>CCI</c:v>
                </c:pt>
                <c:pt idx="1">
                  <c:v>MB</c:v>
                </c:pt>
                <c:pt idx="2">
                  <c:v>NB</c:v>
                </c:pt>
                <c:pt idx="3">
                  <c:v>SFC</c:v>
                </c:pt>
                <c:pt idx="4">
                  <c:v>OB</c:v>
                </c:pt>
              </c:strCache>
            </c:strRef>
          </c:cat>
          <c:val>
            <c:numRef>
              <c:f>Data21!$C$7:$G$7</c:f>
              <c:numCache>
                <c:formatCode>0.00</c:formatCode>
                <c:ptCount val="5"/>
                <c:pt idx="0">
                  <c:v>12.56</c:v>
                </c:pt>
                <c:pt idx="1">
                  <c:v>0.21</c:v>
                </c:pt>
                <c:pt idx="2">
                  <c:v>1.1599999999999999</c:v>
                </c:pt>
                <c:pt idx="3">
                  <c:v>18.03</c:v>
                </c:pt>
                <c:pt idx="4">
                  <c:v>0.32</c:v>
                </c:pt>
              </c:numCache>
            </c:numRef>
          </c:val>
          <c:extLst>
            <c:ext xmlns:c16="http://schemas.microsoft.com/office/drawing/2014/chart" uri="{C3380CC4-5D6E-409C-BE32-E72D297353CC}">
              <c16:uniqueId val="{00000001-2547-48DA-A2EA-EBF41726591A}"/>
            </c:ext>
          </c:extLst>
        </c:ser>
        <c:ser>
          <c:idx val="2"/>
          <c:order val="2"/>
          <c:tx>
            <c:strRef>
              <c:f>Data21!$B$8</c:f>
              <c:strCache>
                <c:ptCount val="1"/>
                <c:pt idx="0">
                  <c:v>Object</c:v>
                </c:pt>
              </c:strCache>
            </c:strRef>
          </c:tx>
          <c:spPr>
            <a:solidFill>
              <a:srgbClr val="EC732B"/>
            </a:solidFill>
            <a:ln>
              <a:noFill/>
            </a:ln>
            <a:effectLst/>
          </c:spPr>
          <c:invertIfNegative val="0"/>
          <c:cat>
            <c:strRef>
              <c:f>Data21!$C$5:$G$5</c:f>
              <c:strCache>
                <c:ptCount val="5"/>
                <c:pt idx="0">
                  <c:v>CCI</c:v>
                </c:pt>
                <c:pt idx="1">
                  <c:v>MB</c:v>
                </c:pt>
                <c:pt idx="2">
                  <c:v>NB</c:v>
                </c:pt>
                <c:pt idx="3">
                  <c:v>SFC</c:v>
                </c:pt>
                <c:pt idx="4">
                  <c:v>OB</c:v>
                </c:pt>
              </c:strCache>
            </c:strRef>
          </c:cat>
          <c:val>
            <c:numRef>
              <c:f>Data21!$C$8:$G$8</c:f>
              <c:numCache>
                <c:formatCode>0.00</c:formatCode>
                <c:ptCount val="5"/>
                <c:pt idx="1">
                  <c:v>0.25</c:v>
                </c:pt>
                <c:pt idx="2">
                  <c:v>6.69</c:v>
                </c:pt>
              </c:numCache>
            </c:numRef>
          </c:val>
          <c:extLst>
            <c:ext xmlns:c16="http://schemas.microsoft.com/office/drawing/2014/chart" uri="{C3380CC4-5D6E-409C-BE32-E72D297353CC}">
              <c16:uniqueId val="{00000002-2547-48DA-A2EA-EBF41726591A}"/>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5"/>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66767571220148969"/>
        </c:manualLayout>
      </c:layout>
      <c:barChart>
        <c:barDir val="col"/>
        <c:grouping val="clustered"/>
        <c:varyColors val="0"/>
        <c:ser>
          <c:idx val="0"/>
          <c:order val="0"/>
          <c:tx>
            <c:strRef>
              <c:f>Data22!$C$5</c:f>
              <c:strCache>
                <c:ptCount val="1"/>
                <c:pt idx="0">
                  <c:v>No discretionary income calculation</c:v>
                </c:pt>
              </c:strCache>
            </c:strRef>
          </c:tx>
          <c:spPr>
            <a:solidFill>
              <a:srgbClr val="F0B600"/>
            </a:solidFill>
            <a:ln>
              <a:noFill/>
            </a:ln>
            <a:effectLst/>
          </c:spPr>
          <c:invertIfNegative val="0"/>
          <c:cat>
            <c:strRef>
              <c:f>Data22!$B$6:$B$11</c:f>
              <c:strCache>
                <c:ptCount val="6"/>
                <c:pt idx="0">
                  <c:v>&lt; 20</c:v>
                </c:pt>
                <c:pt idx="1">
                  <c:v>20–50</c:v>
                </c:pt>
                <c:pt idx="2">
                  <c:v>50–200</c:v>
                </c:pt>
                <c:pt idx="3">
                  <c:v>200–500</c:v>
                </c:pt>
                <c:pt idx="4">
                  <c:v>500–1,000</c:v>
                </c:pt>
                <c:pt idx="5">
                  <c:v>&gt;1,000</c:v>
                </c:pt>
              </c:strCache>
            </c:strRef>
          </c:cat>
          <c:val>
            <c:numRef>
              <c:f>Data22!$C$6:$C$11</c:f>
              <c:numCache>
                <c:formatCode>0.0</c:formatCode>
                <c:ptCount val="6"/>
                <c:pt idx="0">
                  <c:v>17.710307891984378</c:v>
                </c:pt>
                <c:pt idx="1">
                  <c:v>13.208683649140418</c:v>
                </c:pt>
                <c:pt idx="2">
                  <c:v>2.9759965243836213</c:v>
                </c:pt>
                <c:pt idx="3">
                  <c:v>1.253663301856073</c:v>
                </c:pt>
                <c:pt idx="4">
                  <c:v>0.99552015928322546</c:v>
                </c:pt>
                <c:pt idx="5">
                  <c:v>1.2776678063703437</c:v>
                </c:pt>
              </c:numCache>
            </c:numRef>
          </c:val>
          <c:extLst>
            <c:ext xmlns:c16="http://schemas.microsoft.com/office/drawing/2014/chart" uri="{C3380CC4-5D6E-409C-BE32-E72D297353CC}">
              <c16:uniqueId val="{00000000-24D8-4CB2-9E93-12F2C002AA77}"/>
            </c:ext>
          </c:extLst>
        </c:ser>
        <c:ser>
          <c:idx val="1"/>
          <c:order val="1"/>
          <c:tx>
            <c:strRef>
              <c:f>Data22!$D$5</c:f>
              <c:strCache>
                <c:ptCount val="1"/>
                <c:pt idx="0">
                  <c:v>Has discretionary income calculation</c:v>
                </c:pt>
              </c:strCache>
            </c:strRef>
          </c:tx>
          <c:spPr>
            <a:solidFill>
              <a:srgbClr val="A50044"/>
            </a:solidFill>
            <a:ln>
              <a:noFill/>
            </a:ln>
            <a:effectLst/>
          </c:spPr>
          <c:invertIfNegative val="0"/>
          <c:cat>
            <c:strRef>
              <c:f>Data22!$B$6:$B$11</c:f>
              <c:strCache>
                <c:ptCount val="6"/>
                <c:pt idx="0">
                  <c:v>&lt; 20</c:v>
                </c:pt>
                <c:pt idx="1">
                  <c:v>20–50</c:v>
                </c:pt>
                <c:pt idx="2">
                  <c:v>50–200</c:v>
                </c:pt>
                <c:pt idx="3">
                  <c:v>200–500</c:v>
                </c:pt>
                <c:pt idx="4">
                  <c:v>500–1,000</c:v>
                </c:pt>
                <c:pt idx="5">
                  <c:v>&gt;1,000</c:v>
                </c:pt>
              </c:strCache>
            </c:strRef>
          </c:cat>
          <c:val>
            <c:numRef>
              <c:f>Data22!$D$6:$D$11</c:f>
              <c:numCache>
                <c:formatCode>0.0</c:formatCode>
                <c:ptCount val="6"/>
                <c:pt idx="0">
                  <c:v>9.6348797250859111</c:v>
                </c:pt>
                <c:pt idx="1">
                  <c:v>8.2760444209413002</c:v>
                </c:pt>
                <c:pt idx="2">
                  <c:v>2.5281544472535051</c:v>
                </c:pt>
                <c:pt idx="3">
                  <c:v>0.59659589401649415</c:v>
                </c:pt>
                <c:pt idx="4">
                  <c:v>0.43582479843103072</c:v>
                </c:pt>
                <c:pt idx="5">
                  <c:v>0.14917024053701286</c:v>
                </c:pt>
              </c:numCache>
            </c:numRef>
          </c:val>
          <c:extLst>
            <c:ext xmlns:c16="http://schemas.microsoft.com/office/drawing/2014/chart" uri="{C3380CC4-5D6E-409C-BE32-E72D297353CC}">
              <c16:uniqueId val="{00000001-24D8-4CB2-9E93-12F2C002AA77}"/>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5"/>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8338664823773323"/>
        </c:manualLayout>
      </c:layout>
      <c:barChart>
        <c:barDir val="col"/>
        <c:grouping val="clustered"/>
        <c:varyColors val="0"/>
        <c:ser>
          <c:idx val="0"/>
          <c:order val="0"/>
          <c:tx>
            <c:strRef>
              <c:f>Data23!$C$4</c:f>
              <c:strCache>
                <c:ptCount val="1"/>
                <c:pt idx="0">
                  <c:v>2018</c:v>
                </c:pt>
              </c:strCache>
            </c:strRef>
          </c:tx>
          <c:spPr>
            <a:solidFill>
              <a:srgbClr val="F0B600"/>
            </a:solidFill>
            <a:ln>
              <a:noFill/>
            </a:ln>
            <a:effectLst/>
          </c:spPr>
          <c:invertIfNegative val="0"/>
          <c:cat>
            <c:strRef>
              <c:f>Data23!$B$5:$B$10</c:f>
              <c:strCache>
                <c:ptCount val="6"/>
                <c:pt idx="0">
                  <c:v>&lt; 0</c:v>
                </c:pt>
                <c:pt idx="1">
                  <c:v>0–1</c:v>
                </c:pt>
                <c:pt idx="2">
                  <c:v>1–5</c:v>
                </c:pt>
                <c:pt idx="3">
                  <c:v>5–10</c:v>
                </c:pt>
                <c:pt idx="4">
                  <c:v>10–20</c:v>
                </c:pt>
                <c:pt idx="5">
                  <c:v>&gt; 20</c:v>
                </c:pt>
              </c:strCache>
            </c:strRef>
          </c:cat>
          <c:val>
            <c:numRef>
              <c:f>Data23!$C$5:$C$10</c:f>
              <c:numCache>
                <c:formatCode>General</c:formatCode>
                <c:ptCount val="6"/>
                <c:pt idx="0">
                  <c:v>1.72</c:v>
                </c:pt>
                <c:pt idx="1">
                  <c:v>1.81</c:v>
                </c:pt>
                <c:pt idx="2">
                  <c:v>15.87</c:v>
                </c:pt>
                <c:pt idx="3">
                  <c:v>28.11</c:v>
                </c:pt>
                <c:pt idx="4">
                  <c:v>36.799999999999997</c:v>
                </c:pt>
                <c:pt idx="5">
                  <c:v>15.68</c:v>
                </c:pt>
              </c:numCache>
            </c:numRef>
          </c:val>
          <c:extLst>
            <c:ext xmlns:c16="http://schemas.microsoft.com/office/drawing/2014/chart" uri="{C3380CC4-5D6E-409C-BE32-E72D297353CC}">
              <c16:uniqueId val="{00000000-61EF-4D33-AD60-187A2BE90925}"/>
            </c:ext>
          </c:extLst>
        </c:ser>
        <c:ser>
          <c:idx val="1"/>
          <c:order val="1"/>
          <c:tx>
            <c:strRef>
              <c:f>Data23!$D$4</c:f>
              <c:strCache>
                <c:ptCount val="1"/>
                <c:pt idx="0">
                  <c:v>2017</c:v>
                </c:pt>
              </c:strCache>
            </c:strRef>
          </c:tx>
          <c:spPr>
            <a:solidFill>
              <a:srgbClr val="A50044"/>
            </a:solidFill>
            <a:ln>
              <a:solidFill>
                <a:srgbClr val="A50044"/>
              </a:solidFill>
            </a:ln>
            <a:effectLst/>
          </c:spPr>
          <c:invertIfNegative val="0"/>
          <c:cat>
            <c:strRef>
              <c:f>Data23!$B$5:$B$10</c:f>
              <c:strCache>
                <c:ptCount val="6"/>
                <c:pt idx="0">
                  <c:v>&lt; 0</c:v>
                </c:pt>
                <c:pt idx="1">
                  <c:v>0–1</c:v>
                </c:pt>
                <c:pt idx="2">
                  <c:v>1–5</c:v>
                </c:pt>
                <c:pt idx="3">
                  <c:v>5–10</c:v>
                </c:pt>
                <c:pt idx="4">
                  <c:v>10–20</c:v>
                </c:pt>
                <c:pt idx="5">
                  <c:v>&gt; 20</c:v>
                </c:pt>
              </c:strCache>
            </c:strRef>
          </c:cat>
          <c:val>
            <c:numRef>
              <c:f>Data23!$D$5:$D$10</c:f>
              <c:numCache>
                <c:formatCode>General</c:formatCode>
                <c:ptCount val="6"/>
                <c:pt idx="0">
                  <c:v>3.52</c:v>
                </c:pt>
                <c:pt idx="1">
                  <c:v>2.2400000000000002</c:v>
                </c:pt>
                <c:pt idx="2">
                  <c:v>20.68</c:v>
                </c:pt>
                <c:pt idx="3">
                  <c:v>28.51</c:v>
                </c:pt>
                <c:pt idx="4">
                  <c:v>29.84</c:v>
                </c:pt>
                <c:pt idx="5">
                  <c:v>15.23</c:v>
                </c:pt>
              </c:numCache>
            </c:numRef>
          </c:val>
          <c:extLst>
            <c:ext xmlns:c16="http://schemas.microsoft.com/office/drawing/2014/chart" uri="{C3380CC4-5D6E-409C-BE32-E72D297353CC}">
              <c16:uniqueId val="{00000000-F666-444E-AC42-CC29F0CE7816}"/>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4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0.16972957347209011"/>
          <c:y val="0.93922641480457647"/>
          <c:w val="0.80739168951304574"/>
          <c:h val="5.1411687015280663E-2"/>
        </c:manualLayout>
      </c:layout>
      <c:overlay val="0"/>
      <c:spPr>
        <a:noFill/>
        <a:ln>
          <a:noFill/>
        </a:ln>
        <a:effectLst/>
      </c:spPr>
      <c:txPr>
        <a:bodyPr rot="0" spcFirstLastPara="1" vertOverflow="ellipsis" vert="horz" wrap="square" anchor="ctr" anchorCtr="1"/>
        <a:lstStyle/>
        <a:p>
          <a:pPr>
            <a:defRPr sz="2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63102535514090463"/>
        </c:manualLayout>
      </c:layout>
      <c:barChart>
        <c:barDir val="col"/>
        <c:grouping val="stacked"/>
        <c:varyColors val="0"/>
        <c:ser>
          <c:idx val="0"/>
          <c:order val="0"/>
          <c:tx>
            <c:strRef>
              <c:f>Data24!$D$4</c:f>
              <c:strCache>
                <c:ptCount val="1"/>
                <c:pt idx="0">
                  <c:v>Amortisation</c:v>
                </c:pt>
              </c:strCache>
            </c:strRef>
          </c:tx>
          <c:spPr>
            <a:solidFill>
              <a:srgbClr val="F0B600"/>
            </a:solidFill>
            <a:ln>
              <a:noFill/>
            </a:ln>
            <a:effectLst/>
          </c:spPr>
          <c:invertIfNegative val="0"/>
          <c:cat>
            <c:multiLvlStrRef>
              <c:f>Data24!$B$5:$C$8</c:f>
              <c:multiLvlStrCache>
                <c:ptCount val="4"/>
                <c:lvl>
                  <c:pt idx="0">
                    <c:v>2017</c:v>
                  </c:pt>
                  <c:pt idx="1">
                    <c:v>2018</c:v>
                  </c:pt>
                  <c:pt idx="2">
                    <c:v>2017</c:v>
                  </c:pt>
                  <c:pt idx="3">
                    <c:v>2018</c:v>
                  </c:pt>
                </c:lvl>
                <c:lvl>
                  <c:pt idx="0">
                    <c:v>No existing loan</c:v>
                  </c:pt>
                  <c:pt idx="2">
                    <c:v>With existing loan</c:v>
                  </c:pt>
                </c:lvl>
              </c:multiLvlStrCache>
            </c:multiLvlStrRef>
          </c:cat>
          <c:val>
            <c:numRef>
              <c:f>Data24!$D$5:$D$8</c:f>
              <c:numCache>
                <c:formatCode>General</c:formatCode>
                <c:ptCount val="4"/>
                <c:pt idx="0">
                  <c:v>9.69</c:v>
                </c:pt>
                <c:pt idx="1">
                  <c:v>9.4700000000000006</c:v>
                </c:pt>
                <c:pt idx="2">
                  <c:v>15.2</c:v>
                </c:pt>
                <c:pt idx="3">
                  <c:v>13.83</c:v>
                </c:pt>
              </c:numCache>
            </c:numRef>
          </c:val>
          <c:extLst>
            <c:ext xmlns:c16="http://schemas.microsoft.com/office/drawing/2014/chart" uri="{C3380CC4-5D6E-409C-BE32-E72D297353CC}">
              <c16:uniqueId val="{00000000-D2A7-4BC2-BFD9-1AF0F0309D96}"/>
            </c:ext>
          </c:extLst>
        </c:ser>
        <c:ser>
          <c:idx val="1"/>
          <c:order val="1"/>
          <c:tx>
            <c:strRef>
              <c:f>Data24!$E$4</c:f>
              <c:strCache>
                <c:ptCount val="1"/>
                <c:pt idx="0">
                  <c:v>Interest (outset)</c:v>
                </c:pt>
              </c:strCache>
            </c:strRef>
          </c:tx>
          <c:spPr>
            <a:solidFill>
              <a:srgbClr val="A50044"/>
            </a:solidFill>
            <a:ln>
              <a:noFill/>
            </a:ln>
            <a:effectLst/>
          </c:spPr>
          <c:invertIfNegative val="0"/>
          <c:cat>
            <c:multiLvlStrRef>
              <c:f>Data24!$B$5:$C$8</c:f>
              <c:multiLvlStrCache>
                <c:ptCount val="4"/>
                <c:lvl>
                  <c:pt idx="0">
                    <c:v>2017</c:v>
                  </c:pt>
                  <c:pt idx="1">
                    <c:v>2018</c:v>
                  </c:pt>
                  <c:pt idx="2">
                    <c:v>2017</c:v>
                  </c:pt>
                  <c:pt idx="3">
                    <c:v>2018</c:v>
                  </c:pt>
                </c:lvl>
                <c:lvl>
                  <c:pt idx="0">
                    <c:v>No existing loan</c:v>
                  </c:pt>
                  <c:pt idx="2">
                    <c:v>With existing loan</c:v>
                  </c:pt>
                </c:lvl>
              </c:multiLvlStrCache>
            </c:multiLvlStrRef>
          </c:cat>
          <c:val>
            <c:numRef>
              <c:f>Data24!$E$5:$E$8</c:f>
              <c:numCache>
                <c:formatCode>General</c:formatCode>
                <c:ptCount val="4"/>
                <c:pt idx="0">
                  <c:v>2.89</c:v>
                </c:pt>
                <c:pt idx="1">
                  <c:v>3.08</c:v>
                </c:pt>
                <c:pt idx="2">
                  <c:v>10.65</c:v>
                </c:pt>
                <c:pt idx="3">
                  <c:v>11.2</c:v>
                </c:pt>
              </c:numCache>
            </c:numRef>
          </c:val>
          <c:extLst>
            <c:ext xmlns:c16="http://schemas.microsoft.com/office/drawing/2014/chart" uri="{C3380CC4-5D6E-409C-BE32-E72D297353CC}">
              <c16:uniqueId val="{00000001-D2A7-4BC2-BFD9-1AF0F0309D96}"/>
            </c:ext>
          </c:extLst>
        </c:ser>
        <c:ser>
          <c:idx val="2"/>
          <c:order val="2"/>
          <c:tx>
            <c:strRef>
              <c:f>Data24!$F$4</c:f>
              <c:strCache>
                <c:ptCount val="1"/>
                <c:pt idx="0">
                  <c:v>Interest (5 p.p. added to new loan)</c:v>
                </c:pt>
              </c:strCache>
            </c:strRef>
          </c:tx>
          <c:spPr>
            <a:solidFill>
              <a:srgbClr val="EC732B"/>
            </a:solidFill>
            <a:ln>
              <a:noFill/>
            </a:ln>
            <a:effectLst/>
          </c:spPr>
          <c:invertIfNegative val="0"/>
          <c:cat>
            <c:multiLvlStrRef>
              <c:f>Data24!$B$5:$C$8</c:f>
              <c:multiLvlStrCache>
                <c:ptCount val="4"/>
                <c:lvl>
                  <c:pt idx="0">
                    <c:v>2017</c:v>
                  </c:pt>
                  <c:pt idx="1">
                    <c:v>2018</c:v>
                  </c:pt>
                  <c:pt idx="2">
                    <c:v>2017</c:v>
                  </c:pt>
                  <c:pt idx="3">
                    <c:v>2018</c:v>
                  </c:pt>
                </c:lvl>
                <c:lvl>
                  <c:pt idx="0">
                    <c:v>No existing loan</c:v>
                  </c:pt>
                  <c:pt idx="2">
                    <c:v>With existing loan</c:v>
                  </c:pt>
                </c:lvl>
              </c:multiLvlStrCache>
            </c:multiLvlStrRef>
          </c:cat>
          <c:val>
            <c:numRef>
              <c:f>Data24!$F$5:$F$8</c:f>
              <c:numCache>
                <c:formatCode>General</c:formatCode>
                <c:ptCount val="4"/>
                <c:pt idx="0">
                  <c:v>1.3199999999999998</c:v>
                </c:pt>
                <c:pt idx="1">
                  <c:v>1.54</c:v>
                </c:pt>
                <c:pt idx="2">
                  <c:v>0.91000000000000014</c:v>
                </c:pt>
                <c:pt idx="3">
                  <c:v>0.62000000000000099</c:v>
                </c:pt>
              </c:numCache>
            </c:numRef>
          </c:val>
          <c:extLst>
            <c:ext xmlns:c16="http://schemas.microsoft.com/office/drawing/2014/chart" uri="{C3380CC4-5D6E-409C-BE32-E72D297353CC}">
              <c16:uniqueId val="{00000002-D2A7-4BC2-BFD9-1AF0F0309D96}"/>
            </c:ext>
          </c:extLst>
        </c:ser>
        <c:ser>
          <c:idx val="3"/>
          <c:order val="3"/>
          <c:tx>
            <c:strRef>
              <c:f>Data24!$G$4</c:f>
              <c:strCache>
                <c:ptCount val="1"/>
                <c:pt idx="0">
                  <c:v>Interest (5 p.p. added to all loans)</c:v>
                </c:pt>
              </c:strCache>
            </c:strRef>
          </c:tx>
          <c:spPr>
            <a:solidFill>
              <a:srgbClr val="98BF0C"/>
            </a:solidFill>
            <a:ln>
              <a:noFill/>
            </a:ln>
            <a:effectLst/>
          </c:spPr>
          <c:invertIfNegative val="0"/>
          <c:cat>
            <c:multiLvlStrRef>
              <c:f>Data24!$B$5:$C$8</c:f>
              <c:multiLvlStrCache>
                <c:ptCount val="4"/>
                <c:lvl>
                  <c:pt idx="0">
                    <c:v>2017</c:v>
                  </c:pt>
                  <c:pt idx="1">
                    <c:v>2018</c:v>
                  </c:pt>
                  <c:pt idx="2">
                    <c:v>2017</c:v>
                  </c:pt>
                  <c:pt idx="3">
                    <c:v>2018</c:v>
                  </c:pt>
                </c:lvl>
                <c:lvl>
                  <c:pt idx="0">
                    <c:v>No existing loan</c:v>
                  </c:pt>
                  <c:pt idx="2">
                    <c:v>With existing loan</c:v>
                  </c:pt>
                </c:lvl>
              </c:multiLvlStrCache>
            </c:multiLvlStrRef>
          </c:cat>
          <c:val>
            <c:numRef>
              <c:f>Data24!$G$5:$G$8</c:f>
              <c:numCache>
                <c:formatCode>General</c:formatCode>
                <c:ptCount val="4"/>
                <c:pt idx="2">
                  <c:v>13.35</c:v>
                </c:pt>
                <c:pt idx="3">
                  <c:v>14.29</c:v>
                </c:pt>
              </c:numCache>
            </c:numRef>
          </c:val>
          <c:extLst>
            <c:ext xmlns:c16="http://schemas.microsoft.com/office/drawing/2014/chart" uri="{C3380CC4-5D6E-409C-BE32-E72D297353CC}">
              <c16:uniqueId val="{00000003-D2A7-4BC2-BFD9-1AF0F0309D96}"/>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3.808510043081742E-2"/>
          <c:y val="0.81979193734162636"/>
          <c:w val="0.93348523844159714"/>
          <c:h val="0.18020806265837364"/>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386141106697253"/>
          <c:y val="2.752791215541733E-2"/>
          <c:w val="0.80053435185185184"/>
          <c:h val="0.78861736465900756"/>
        </c:manualLayout>
      </c:layout>
      <c:barChart>
        <c:barDir val="col"/>
        <c:grouping val="stacked"/>
        <c:varyColors val="0"/>
        <c:ser>
          <c:idx val="0"/>
          <c:order val="0"/>
          <c:tx>
            <c:strRef>
              <c:f>Data25!$C$5</c:f>
              <c:strCache>
                <c:ptCount val="1"/>
                <c:pt idx="0">
                  <c:v>Outset</c:v>
                </c:pt>
              </c:strCache>
            </c:strRef>
          </c:tx>
          <c:spPr>
            <a:solidFill>
              <a:srgbClr val="F0B600"/>
            </a:solidFill>
            <a:ln>
              <a:noFill/>
            </a:ln>
            <a:effectLst/>
          </c:spPr>
          <c:invertIfNegative val="0"/>
          <c:cat>
            <c:strRef>
              <c:f>Data25!$B$6:$B$10</c:f>
              <c:strCache>
                <c:ptCount val="5"/>
                <c:pt idx="0">
                  <c:v>1</c:v>
                </c:pt>
                <c:pt idx="1">
                  <c:v>2</c:v>
                </c:pt>
                <c:pt idx="2">
                  <c:v>3</c:v>
                </c:pt>
                <c:pt idx="3">
                  <c:v>4</c:v>
                </c:pt>
                <c:pt idx="4">
                  <c:v>5</c:v>
                </c:pt>
              </c:strCache>
            </c:strRef>
          </c:cat>
          <c:val>
            <c:numRef>
              <c:f>Data25!$C$6:$C$10</c:f>
              <c:numCache>
                <c:formatCode>General</c:formatCode>
                <c:ptCount val="5"/>
                <c:pt idx="0">
                  <c:v>1.72</c:v>
                </c:pt>
                <c:pt idx="1">
                  <c:v>1.72</c:v>
                </c:pt>
                <c:pt idx="2">
                  <c:v>1.72</c:v>
                </c:pt>
                <c:pt idx="3">
                  <c:v>1.72</c:v>
                </c:pt>
                <c:pt idx="4">
                  <c:v>1.72</c:v>
                </c:pt>
              </c:numCache>
            </c:numRef>
          </c:val>
          <c:extLst>
            <c:ext xmlns:c16="http://schemas.microsoft.com/office/drawing/2014/chart" uri="{C3380CC4-5D6E-409C-BE32-E72D297353CC}">
              <c16:uniqueId val="{00000000-1E97-4C30-AA2B-07ACC900CCED}"/>
            </c:ext>
          </c:extLst>
        </c:ser>
        <c:ser>
          <c:idx val="1"/>
          <c:order val="1"/>
          <c:tx>
            <c:strRef>
              <c:f>Data25!$D$5</c:f>
              <c:strCache>
                <c:ptCount val="1"/>
                <c:pt idx="0">
                  <c:v>New loans</c:v>
                </c:pt>
              </c:strCache>
            </c:strRef>
          </c:tx>
          <c:spPr>
            <a:solidFill>
              <a:srgbClr val="A50044"/>
            </a:solidFill>
            <a:ln>
              <a:noFill/>
            </a:ln>
            <a:effectLst/>
          </c:spPr>
          <c:invertIfNegative val="0"/>
          <c:cat>
            <c:strRef>
              <c:f>Data25!$B$6:$B$10</c:f>
              <c:strCache>
                <c:ptCount val="5"/>
                <c:pt idx="0">
                  <c:v>1</c:v>
                </c:pt>
                <c:pt idx="1">
                  <c:v>2</c:v>
                </c:pt>
                <c:pt idx="2">
                  <c:v>3</c:v>
                </c:pt>
                <c:pt idx="3">
                  <c:v>4</c:v>
                </c:pt>
                <c:pt idx="4">
                  <c:v>5</c:v>
                </c:pt>
              </c:strCache>
            </c:strRef>
          </c:cat>
          <c:val>
            <c:numRef>
              <c:f>Data25!$D$6:$D$10</c:f>
              <c:numCache>
                <c:formatCode>General</c:formatCode>
                <c:ptCount val="5"/>
                <c:pt idx="0">
                  <c:v>2.0000000000000018E-2</c:v>
                </c:pt>
                <c:pt idx="1">
                  <c:v>3.0000000000000027E-2</c:v>
                </c:pt>
                <c:pt idx="2">
                  <c:v>5.0000000000000044E-2</c:v>
                </c:pt>
                <c:pt idx="3">
                  <c:v>8.0000000000000071E-2</c:v>
                </c:pt>
                <c:pt idx="4">
                  <c:v>0.1100000000000001</c:v>
                </c:pt>
              </c:numCache>
            </c:numRef>
          </c:val>
          <c:extLst>
            <c:ext xmlns:c16="http://schemas.microsoft.com/office/drawing/2014/chart" uri="{C3380CC4-5D6E-409C-BE32-E72D297353CC}">
              <c16:uniqueId val="{00000001-1E97-4C30-AA2B-07ACC900CCED}"/>
            </c:ext>
          </c:extLst>
        </c:ser>
        <c:ser>
          <c:idx val="2"/>
          <c:order val="2"/>
          <c:tx>
            <c:strRef>
              <c:f>Data25!$E$5</c:f>
              <c:strCache>
                <c:ptCount val="1"/>
                <c:pt idx="0">
                  <c:v>All loans</c:v>
                </c:pt>
              </c:strCache>
            </c:strRef>
          </c:tx>
          <c:spPr>
            <a:solidFill>
              <a:srgbClr val="EC732B"/>
            </a:solidFill>
            <a:ln>
              <a:noFill/>
            </a:ln>
            <a:effectLst/>
          </c:spPr>
          <c:invertIfNegative val="0"/>
          <c:cat>
            <c:strRef>
              <c:f>Data25!$B$6:$B$10</c:f>
              <c:strCache>
                <c:ptCount val="5"/>
                <c:pt idx="0">
                  <c:v>1</c:v>
                </c:pt>
                <c:pt idx="1">
                  <c:v>2</c:v>
                </c:pt>
                <c:pt idx="2">
                  <c:v>3</c:v>
                </c:pt>
                <c:pt idx="3">
                  <c:v>4</c:v>
                </c:pt>
                <c:pt idx="4">
                  <c:v>5</c:v>
                </c:pt>
              </c:strCache>
            </c:strRef>
          </c:cat>
          <c:val>
            <c:numRef>
              <c:f>Data25!$E$6:$E$10</c:f>
              <c:numCache>
                <c:formatCode>General</c:formatCode>
                <c:ptCount val="5"/>
                <c:pt idx="0">
                  <c:v>0.2699999999999998</c:v>
                </c:pt>
                <c:pt idx="1">
                  <c:v>1.3599999999999999</c:v>
                </c:pt>
                <c:pt idx="2">
                  <c:v>2.89</c:v>
                </c:pt>
                <c:pt idx="3">
                  <c:v>5.45</c:v>
                </c:pt>
                <c:pt idx="4">
                  <c:v>6.52</c:v>
                </c:pt>
              </c:numCache>
            </c:numRef>
          </c:val>
          <c:extLst>
            <c:ext xmlns:c16="http://schemas.microsoft.com/office/drawing/2014/chart" uri="{C3380CC4-5D6E-409C-BE32-E72D297353CC}">
              <c16:uniqueId val="{00000002-1E97-4C30-AA2B-07ACC900CCED}"/>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3"/>
      </c:valAx>
      <c:spPr>
        <a:noFill/>
        <a:ln w="9525">
          <a:solidFill>
            <a:srgbClr val="A4A4A4"/>
          </a:solidFill>
        </a:ln>
        <a:effectLst/>
      </c:spPr>
    </c:plotArea>
    <c:legend>
      <c:legendPos val="b"/>
      <c:layout>
        <c:manualLayout>
          <c:xMode val="edge"/>
          <c:yMode val="edge"/>
          <c:x val="0.15532898148148147"/>
          <c:y val="0.89312675447436607"/>
          <c:w val="0.84467101214121865"/>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504569275816409"/>
          <c:y val="2.5967595792060198E-2"/>
          <c:w val="0.80053435185185184"/>
          <c:h val="0.78861736465900756"/>
        </c:manualLayout>
      </c:layout>
      <c:barChart>
        <c:barDir val="col"/>
        <c:grouping val="stacked"/>
        <c:varyColors val="0"/>
        <c:ser>
          <c:idx val="0"/>
          <c:order val="0"/>
          <c:tx>
            <c:strRef>
              <c:f>Data26!$C$5</c:f>
              <c:strCache>
                <c:ptCount val="1"/>
                <c:pt idx="0">
                  <c:v>Outset</c:v>
                </c:pt>
              </c:strCache>
            </c:strRef>
          </c:tx>
          <c:spPr>
            <a:solidFill>
              <a:srgbClr val="F0B600"/>
            </a:solidFill>
            <a:ln>
              <a:noFill/>
            </a:ln>
            <a:effectLst/>
          </c:spPr>
          <c:invertIfNegative val="0"/>
          <c:cat>
            <c:strRef>
              <c:f>Data26!$B$6:$B$9</c:f>
              <c:strCache>
                <c:ptCount val="4"/>
                <c:pt idx="0">
                  <c:v>5</c:v>
                </c:pt>
                <c:pt idx="1">
                  <c:v>10</c:v>
                </c:pt>
                <c:pt idx="2">
                  <c:v>15</c:v>
                </c:pt>
                <c:pt idx="3">
                  <c:v>20</c:v>
                </c:pt>
              </c:strCache>
            </c:strRef>
          </c:cat>
          <c:val>
            <c:numRef>
              <c:f>Data26!$C$6:$C$9</c:f>
              <c:numCache>
                <c:formatCode>General</c:formatCode>
                <c:ptCount val="4"/>
                <c:pt idx="0">
                  <c:v>1.72</c:v>
                </c:pt>
                <c:pt idx="1">
                  <c:v>1.72</c:v>
                </c:pt>
                <c:pt idx="2">
                  <c:v>1.72</c:v>
                </c:pt>
                <c:pt idx="3">
                  <c:v>1.72</c:v>
                </c:pt>
              </c:numCache>
            </c:numRef>
          </c:val>
          <c:extLst>
            <c:ext xmlns:c16="http://schemas.microsoft.com/office/drawing/2014/chart" uri="{C3380CC4-5D6E-409C-BE32-E72D297353CC}">
              <c16:uniqueId val="{00000000-D788-4E3E-B381-7D34DE258B8F}"/>
            </c:ext>
          </c:extLst>
        </c:ser>
        <c:ser>
          <c:idx val="1"/>
          <c:order val="1"/>
          <c:tx>
            <c:strRef>
              <c:f>Data26!$D$5</c:f>
              <c:strCache>
                <c:ptCount val="1"/>
                <c:pt idx="0">
                  <c:v>Loss of income</c:v>
                </c:pt>
              </c:strCache>
            </c:strRef>
          </c:tx>
          <c:spPr>
            <a:solidFill>
              <a:srgbClr val="A50044"/>
            </a:solidFill>
            <a:ln>
              <a:noFill/>
            </a:ln>
            <a:effectLst/>
          </c:spPr>
          <c:invertIfNegative val="0"/>
          <c:cat>
            <c:strRef>
              <c:f>Data26!$B$6:$B$9</c:f>
              <c:strCache>
                <c:ptCount val="4"/>
                <c:pt idx="0">
                  <c:v>5</c:v>
                </c:pt>
                <c:pt idx="1">
                  <c:v>10</c:v>
                </c:pt>
                <c:pt idx="2">
                  <c:v>15</c:v>
                </c:pt>
                <c:pt idx="3">
                  <c:v>20</c:v>
                </c:pt>
              </c:strCache>
            </c:strRef>
          </c:cat>
          <c:val>
            <c:numRef>
              <c:f>Data26!$D$6:$D$9</c:f>
              <c:numCache>
                <c:formatCode>General</c:formatCode>
                <c:ptCount val="4"/>
                <c:pt idx="0">
                  <c:v>1.5799999999999998</c:v>
                </c:pt>
                <c:pt idx="1">
                  <c:v>4.38</c:v>
                </c:pt>
                <c:pt idx="2">
                  <c:v>8.18</c:v>
                </c:pt>
                <c:pt idx="3">
                  <c:v>12.54</c:v>
                </c:pt>
              </c:numCache>
            </c:numRef>
          </c:val>
          <c:extLst>
            <c:ext xmlns:c16="http://schemas.microsoft.com/office/drawing/2014/chart" uri="{C3380CC4-5D6E-409C-BE32-E72D297353CC}">
              <c16:uniqueId val="{00000001-D788-4E3E-B381-7D34DE258B8F}"/>
            </c:ext>
          </c:extLst>
        </c:ser>
        <c:dLbls>
          <c:showLegendKey val="0"/>
          <c:showVal val="0"/>
          <c:showCatName val="0"/>
          <c:showSerName val="0"/>
          <c:showPercent val="0"/>
          <c:showBubbleSize val="0"/>
        </c:dLbls>
        <c:gapWidth val="80"/>
        <c:overlap val="10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2"/>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4"/>
      </c:valAx>
      <c:spPr>
        <a:noFill/>
        <a:ln w="9525">
          <a:solidFill>
            <a:srgbClr val="A4A4A4"/>
          </a:solidFill>
        </a:ln>
        <a:effectLst/>
      </c:spPr>
    </c:plotArea>
    <c:legend>
      <c:legendPos val="b"/>
      <c:layout>
        <c:manualLayout>
          <c:xMode val="edge"/>
          <c:yMode val="edge"/>
          <c:x val="0.15532898148148147"/>
          <c:y val="0.89312675447436607"/>
          <c:w val="0.80740259982468887"/>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527300314827613"/>
        </c:manualLayout>
      </c:layout>
      <c:barChart>
        <c:barDir val="col"/>
        <c:grouping val="clustered"/>
        <c:varyColors val="0"/>
        <c:ser>
          <c:idx val="0"/>
          <c:order val="0"/>
          <c:tx>
            <c:strRef>
              <c:f>Data27!$C$5</c:f>
              <c:strCache>
                <c:ptCount val="1"/>
                <c:pt idx="0">
                  <c:v>2017</c:v>
                </c:pt>
              </c:strCache>
            </c:strRef>
          </c:tx>
          <c:spPr>
            <a:solidFill>
              <a:srgbClr val="F0B600"/>
            </a:solidFill>
            <a:ln>
              <a:noFill/>
            </a:ln>
            <a:effectLst/>
          </c:spPr>
          <c:invertIfNegative val="0"/>
          <c:cat>
            <c:strRef>
              <c:f>Data27!$B$6:$B$8</c:f>
              <c:strCache>
                <c:ptCount val="3"/>
                <c:pt idx="0">
                  <c:v>Outset</c:v>
                </c:pt>
                <c:pt idx="1">
                  <c:v>Interest +5 pp</c:v>
                </c:pt>
                <c:pt idx="2">
                  <c:v>Income -10 per cent</c:v>
                </c:pt>
              </c:strCache>
            </c:strRef>
          </c:cat>
          <c:val>
            <c:numRef>
              <c:f>Data27!$C$6:$C$8</c:f>
              <c:numCache>
                <c:formatCode>General</c:formatCode>
                <c:ptCount val="3"/>
                <c:pt idx="0">
                  <c:v>2.4</c:v>
                </c:pt>
                <c:pt idx="1">
                  <c:v>11.4</c:v>
                </c:pt>
                <c:pt idx="2">
                  <c:v>9.0500000000000007</c:v>
                </c:pt>
              </c:numCache>
            </c:numRef>
          </c:val>
          <c:extLst>
            <c:ext xmlns:c16="http://schemas.microsoft.com/office/drawing/2014/chart" uri="{C3380CC4-5D6E-409C-BE32-E72D297353CC}">
              <c16:uniqueId val="{00000000-EAF4-4880-93BD-C1A69D98E0AC}"/>
            </c:ext>
          </c:extLst>
        </c:ser>
        <c:ser>
          <c:idx val="1"/>
          <c:order val="1"/>
          <c:tx>
            <c:strRef>
              <c:f>Data27!$D$5</c:f>
              <c:strCache>
                <c:ptCount val="1"/>
                <c:pt idx="0">
                  <c:v>2018</c:v>
                </c:pt>
              </c:strCache>
            </c:strRef>
          </c:tx>
          <c:spPr>
            <a:solidFill>
              <a:srgbClr val="A50044"/>
            </a:solidFill>
            <a:ln>
              <a:noFill/>
            </a:ln>
            <a:effectLst/>
          </c:spPr>
          <c:invertIfNegative val="0"/>
          <c:cat>
            <c:strRef>
              <c:f>Data27!$B$6:$B$8</c:f>
              <c:strCache>
                <c:ptCount val="3"/>
                <c:pt idx="0">
                  <c:v>Outset</c:v>
                </c:pt>
                <c:pt idx="1">
                  <c:v>Interest +5 pp</c:v>
                </c:pt>
                <c:pt idx="2">
                  <c:v>Income -10 per cent</c:v>
                </c:pt>
              </c:strCache>
            </c:strRef>
          </c:cat>
          <c:val>
            <c:numRef>
              <c:f>Data27!$D$6:$D$8</c:f>
              <c:numCache>
                <c:formatCode>General</c:formatCode>
                <c:ptCount val="3"/>
                <c:pt idx="0">
                  <c:v>1.72</c:v>
                </c:pt>
                <c:pt idx="1">
                  <c:v>8.24</c:v>
                </c:pt>
                <c:pt idx="2">
                  <c:v>6.1</c:v>
                </c:pt>
              </c:numCache>
            </c:numRef>
          </c:val>
          <c:extLst>
            <c:ext xmlns:c16="http://schemas.microsoft.com/office/drawing/2014/chart" uri="{C3380CC4-5D6E-409C-BE32-E72D297353CC}">
              <c16:uniqueId val="{00000001-EAF4-4880-93BD-C1A69D98E0A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3"/>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DataB2.1!$B$7</c:f>
              <c:strCache>
                <c:ptCount val="1"/>
                <c:pt idx="0">
                  <c:v>&lt;25</c:v>
                </c:pt>
              </c:strCache>
            </c:strRef>
          </c:tx>
          <c:spPr>
            <a:solidFill>
              <a:srgbClr val="F0B600"/>
            </a:solidFill>
            <a:ln>
              <a:noFill/>
            </a:ln>
            <a:effectLst/>
          </c:spPr>
          <c:invertIfNegative val="0"/>
          <c:cat>
            <c:strRef>
              <c:f>DataB2.1!$C$6:$I$6</c:f>
              <c:strCache>
                <c:ptCount val="7"/>
                <c:pt idx="0">
                  <c:v>0–2</c:v>
                </c:pt>
                <c:pt idx="1">
                  <c:v>2–5</c:v>
                </c:pt>
                <c:pt idx="2">
                  <c:v>5–10</c:v>
                </c:pt>
                <c:pt idx="3">
                  <c:v>10–20</c:v>
                </c:pt>
                <c:pt idx="4">
                  <c:v>20–50</c:v>
                </c:pt>
                <c:pt idx="5">
                  <c:v>50–100</c:v>
                </c:pt>
                <c:pt idx="6">
                  <c:v>&gt;100</c:v>
                </c:pt>
              </c:strCache>
            </c:strRef>
          </c:cat>
          <c:val>
            <c:numRef>
              <c:f>DataB2.1!$C$7:$I$7</c:f>
              <c:numCache>
                <c:formatCode>General</c:formatCode>
                <c:ptCount val="7"/>
                <c:pt idx="0">
                  <c:v>0.98</c:v>
                </c:pt>
                <c:pt idx="1">
                  <c:v>9.2100000000000009</c:v>
                </c:pt>
                <c:pt idx="2">
                  <c:v>7.29</c:v>
                </c:pt>
                <c:pt idx="3">
                  <c:v>23.46</c:v>
                </c:pt>
                <c:pt idx="4">
                  <c:v>36.97</c:v>
                </c:pt>
                <c:pt idx="5">
                  <c:v>36.28</c:v>
                </c:pt>
                <c:pt idx="6">
                  <c:v>36.28</c:v>
                </c:pt>
              </c:numCache>
            </c:numRef>
          </c:val>
          <c:extLst>
            <c:ext xmlns:c16="http://schemas.microsoft.com/office/drawing/2014/chart" uri="{C3380CC4-5D6E-409C-BE32-E72D297353CC}">
              <c16:uniqueId val="{00000000-8164-4FB3-9599-8B9877C6E5B8}"/>
            </c:ext>
          </c:extLst>
        </c:ser>
        <c:ser>
          <c:idx val="1"/>
          <c:order val="1"/>
          <c:tx>
            <c:strRef>
              <c:f>DataB2.1!$B$8</c:f>
              <c:strCache>
                <c:ptCount val="1"/>
                <c:pt idx="0">
                  <c:v>26–35</c:v>
                </c:pt>
              </c:strCache>
            </c:strRef>
          </c:tx>
          <c:spPr>
            <a:solidFill>
              <a:srgbClr val="A50044"/>
            </a:solidFill>
            <a:ln>
              <a:noFill/>
            </a:ln>
            <a:effectLst/>
          </c:spPr>
          <c:invertIfNegative val="0"/>
          <c:cat>
            <c:strRef>
              <c:f>DataB2.1!$C$6:$I$6</c:f>
              <c:strCache>
                <c:ptCount val="7"/>
                <c:pt idx="0">
                  <c:v>0–2</c:v>
                </c:pt>
                <c:pt idx="1">
                  <c:v>2–5</c:v>
                </c:pt>
                <c:pt idx="2">
                  <c:v>5–10</c:v>
                </c:pt>
                <c:pt idx="3">
                  <c:v>10–20</c:v>
                </c:pt>
                <c:pt idx="4">
                  <c:v>20–50</c:v>
                </c:pt>
                <c:pt idx="5">
                  <c:v>50–100</c:v>
                </c:pt>
                <c:pt idx="6">
                  <c:v>&gt;100</c:v>
                </c:pt>
              </c:strCache>
            </c:strRef>
          </c:cat>
          <c:val>
            <c:numRef>
              <c:f>DataB2.1!$C$8:$I$8</c:f>
              <c:numCache>
                <c:formatCode>General</c:formatCode>
                <c:ptCount val="7"/>
                <c:pt idx="0">
                  <c:v>0.39</c:v>
                </c:pt>
                <c:pt idx="1">
                  <c:v>6.86</c:v>
                </c:pt>
                <c:pt idx="2">
                  <c:v>5.86</c:v>
                </c:pt>
                <c:pt idx="3">
                  <c:v>15.77</c:v>
                </c:pt>
                <c:pt idx="4">
                  <c:v>28.28</c:v>
                </c:pt>
                <c:pt idx="5">
                  <c:v>37.56</c:v>
                </c:pt>
                <c:pt idx="6">
                  <c:v>37.56</c:v>
                </c:pt>
              </c:numCache>
            </c:numRef>
          </c:val>
          <c:extLst>
            <c:ext xmlns:c16="http://schemas.microsoft.com/office/drawing/2014/chart" uri="{C3380CC4-5D6E-409C-BE32-E72D297353CC}">
              <c16:uniqueId val="{00000001-8164-4FB3-9599-8B9877C6E5B8}"/>
            </c:ext>
          </c:extLst>
        </c:ser>
        <c:ser>
          <c:idx val="2"/>
          <c:order val="2"/>
          <c:tx>
            <c:strRef>
              <c:f>DataB2.1!$B$9</c:f>
              <c:strCache>
                <c:ptCount val="1"/>
                <c:pt idx="0">
                  <c:v>36–45</c:v>
                </c:pt>
              </c:strCache>
            </c:strRef>
          </c:tx>
          <c:spPr>
            <a:solidFill>
              <a:srgbClr val="EC732B"/>
            </a:solidFill>
            <a:ln>
              <a:noFill/>
            </a:ln>
            <a:effectLst/>
          </c:spPr>
          <c:invertIfNegative val="0"/>
          <c:cat>
            <c:strRef>
              <c:f>DataB2.1!$C$6:$I$6</c:f>
              <c:strCache>
                <c:ptCount val="7"/>
                <c:pt idx="0">
                  <c:v>0–2</c:v>
                </c:pt>
                <c:pt idx="1">
                  <c:v>2–5</c:v>
                </c:pt>
                <c:pt idx="2">
                  <c:v>5–10</c:v>
                </c:pt>
                <c:pt idx="3">
                  <c:v>10–20</c:v>
                </c:pt>
                <c:pt idx="4">
                  <c:v>20–50</c:v>
                </c:pt>
                <c:pt idx="5">
                  <c:v>50–100</c:v>
                </c:pt>
                <c:pt idx="6">
                  <c:v>&gt;100</c:v>
                </c:pt>
              </c:strCache>
            </c:strRef>
          </c:cat>
          <c:val>
            <c:numRef>
              <c:f>DataB2.1!$C$9:$I$9</c:f>
              <c:numCache>
                <c:formatCode>General</c:formatCode>
                <c:ptCount val="7"/>
                <c:pt idx="0">
                  <c:v>0.87</c:v>
                </c:pt>
                <c:pt idx="1">
                  <c:v>8.59</c:v>
                </c:pt>
                <c:pt idx="2">
                  <c:v>6.9</c:v>
                </c:pt>
                <c:pt idx="3">
                  <c:v>13.86</c:v>
                </c:pt>
                <c:pt idx="4">
                  <c:v>26.32</c:v>
                </c:pt>
                <c:pt idx="5">
                  <c:v>34.090000000000003</c:v>
                </c:pt>
                <c:pt idx="6">
                  <c:v>34.090000000000003</c:v>
                </c:pt>
              </c:numCache>
            </c:numRef>
          </c:val>
          <c:extLst>
            <c:ext xmlns:c16="http://schemas.microsoft.com/office/drawing/2014/chart" uri="{C3380CC4-5D6E-409C-BE32-E72D297353CC}">
              <c16:uniqueId val="{00000002-8164-4FB3-9599-8B9877C6E5B8}"/>
            </c:ext>
          </c:extLst>
        </c:ser>
        <c:ser>
          <c:idx val="3"/>
          <c:order val="3"/>
          <c:tx>
            <c:strRef>
              <c:f>DataB2.1!$B$10</c:f>
              <c:strCache>
                <c:ptCount val="1"/>
                <c:pt idx="0">
                  <c:v>46–55</c:v>
                </c:pt>
              </c:strCache>
            </c:strRef>
          </c:tx>
          <c:spPr>
            <a:solidFill>
              <a:srgbClr val="98BF0C"/>
            </a:solidFill>
            <a:ln>
              <a:noFill/>
            </a:ln>
            <a:effectLst/>
          </c:spPr>
          <c:invertIfNegative val="0"/>
          <c:cat>
            <c:strRef>
              <c:f>DataB2.1!$C$6:$I$6</c:f>
              <c:strCache>
                <c:ptCount val="7"/>
                <c:pt idx="0">
                  <c:v>0–2</c:v>
                </c:pt>
                <c:pt idx="1">
                  <c:v>2–5</c:v>
                </c:pt>
                <c:pt idx="2">
                  <c:v>5–10</c:v>
                </c:pt>
                <c:pt idx="3">
                  <c:v>10–20</c:v>
                </c:pt>
                <c:pt idx="4">
                  <c:v>20–50</c:v>
                </c:pt>
                <c:pt idx="5">
                  <c:v>50–100</c:v>
                </c:pt>
                <c:pt idx="6">
                  <c:v>&gt;100</c:v>
                </c:pt>
              </c:strCache>
            </c:strRef>
          </c:cat>
          <c:val>
            <c:numRef>
              <c:f>DataB2.1!$C$10:$I$10</c:f>
              <c:numCache>
                <c:formatCode>General</c:formatCode>
                <c:ptCount val="7"/>
                <c:pt idx="0">
                  <c:v>0.46</c:v>
                </c:pt>
                <c:pt idx="1">
                  <c:v>7.26</c:v>
                </c:pt>
                <c:pt idx="2">
                  <c:v>4.37</c:v>
                </c:pt>
                <c:pt idx="3">
                  <c:v>10</c:v>
                </c:pt>
                <c:pt idx="4">
                  <c:v>23.27</c:v>
                </c:pt>
                <c:pt idx="5">
                  <c:v>30.75</c:v>
                </c:pt>
                <c:pt idx="6">
                  <c:v>30.75</c:v>
                </c:pt>
              </c:numCache>
            </c:numRef>
          </c:val>
          <c:extLst>
            <c:ext xmlns:c16="http://schemas.microsoft.com/office/drawing/2014/chart" uri="{C3380CC4-5D6E-409C-BE32-E72D297353CC}">
              <c16:uniqueId val="{00000003-8164-4FB3-9599-8B9877C6E5B8}"/>
            </c:ext>
          </c:extLst>
        </c:ser>
        <c:ser>
          <c:idx val="4"/>
          <c:order val="4"/>
          <c:tx>
            <c:strRef>
              <c:f>DataB2.1!$B$11</c:f>
              <c:strCache>
                <c:ptCount val="1"/>
                <c:pt idx="0">
                  <c:v>56–65</c:v>
                </c:pt>
              </c:strCache>
            </c:strRef>
          </c:tx>
          <c:spPr>
            <a:solidFill>
              <a:srgbClr val="AADADB"/>
            </a:solidFill>
            <a:ln>
              <a:noFill/>
            </a:ln>
            <a:effectLst/>
          </c:spPr>
          <c:invertIfNegative val="0"/>
          <c:cat>
            <c:strRef>
              <c:f>DataB2.1!$C$6:$I$6</c:f>
              <c:strCache>
                <c:ptCount val="7"/>
                <c:pt idx="0">
                  <c:v>0–2</c:v>
                </c:pt>
                <c:pt idx="1">
                  <c:v>2–5</c:v>
                </c:pt>
                <c:pt idx="2">
                  <c:v>5–10</c:v>
                </c:pt>
                <c:pt idx="3">
                  <c:v>10–20</c:v>
                </c:pt>
                <c:pt idx="4">
                  <c:v>20–50</c:v>
                </c:pt>
                <c:pt idx="5">
                  <c:v>50–100</c:v>
                </c:pt>
                <c:pt idx="6">
                  <c:v>&gt;100</c:v>
                </c:pt>
              </c:strCache>
            </c:strRef>
          </c:cat>
          <c:val>
            <c:numRef>
              <c:f>DataB2.1!$C$11:$I$11</c:f>
              <c:numCache>
                <c:formatCode>General</c:formatCode>
                <c:ptCount val="7"/>
                <c:pt idx="0">
                  <c:v>0.44</c:v>
                </c:pt>
                <c:pt idx="1">
                  <c:v>6.48</c:v>
                </c:pt>
                <c:pt idx="2">
                  <c:v>13.19</c:v>
                </c:pt>
                <c:pt idx="3">
                  <c:v>16.22</c:v>
                </c:pt>
                <c:pt idx="4">
                  <c:v>26.61</c:v>
                </c:pt>
                <c:pt idx="5">
                  <c:v>35.950000000000003</c:v>
                </c:pt>
                <c:pt idx="6">
                  <c:v>35.950000000000003</c:v>
                </c:pt>
              </c:numCache>
            </c:numRef>
          </c:val>
          <c:extLst>
            <c:ext xmlns:c16="http://schemas.microsoft.com/office/drawing/2014/chart" uri="{C3380CC4-5D6E-409C-BE32-E72D297353CC}">
              <c16:uniqueId val="{00000004-8164-4FB3-9599-8B9877C6E5B8}"/>
            </c:ext>
          </c:extLst>
        </c:ser>
        <c:ser>
          <c:idx val="5"/>
          <c:order val="5"/>
          <c:tx>
            <c:strRef>
              <c:f>DataB2.1!$B$12</c:f>
              <c:strCache>
                <c:ptCount val="1"/>
                <c:pt idx="0">
                  <c:v>&gt;65</c:v>
                </c:pt>
              </c:strCache>
            </c:strRef>
          </c:tx>
          <c:spPr>
            <a:solidFill>
              <a:srgbClr val="A05599"/>
            </a:solidFill>
            <a:ln>
              <a:noFill/>
            </a:ln>
            <a:effectLst/>
          </c:spPr>
          <c:invertIfNegative val="0"/>
          <c:cat>
            <c:strRef>
              <c:f>DataB2.1!$C$6:$I$6</c:f>
              <c:strCache>
                <c:ptCount val="7"/>
                <c:pt idx="0">
                  <c:v>0–2</c:v>
                </c:pt>
                <c:pt idx="1">
                  <c:v>2–5</c:v>
                </c:pt>
                <c:pt idx="2">
                  <c:v>5–10</c:v>
                </c:pt>
                <c:pt idx="3">
                  <c:v>10–20</c:v>
                </c:pt>
                <c:pt idx="4">
                  <c:v>20–50</c:v>
                </c:pt>
                <c:pt idx="5">
                  <c:v>50–100</c:v>
                </c:pt>
                <c:pt idx="6">
                  <c:v>&gt;100</c:v>
                </c:pt>
              </c:strCache>
            </c:strRef>
          </c:cat>
          <c:val>
            <c:numRef>
              <c:f>DataB2.1!$C$12:$I$12</c:f>
              <c:numCache>
                <c:formatCode>General</c:formatCode>
                <c:ptCount val="7"/>
                <c:pt idx="1">
                  <c:v>5.5</c:v>
                </c:pt>
                <c:pt idx="2">
                  <c:v>9.2100000000000009</c:v>
                </c:pt>
                <c:pt idx="3">
                  <c:v>17.7</c:v>
                </c:pt>
                <c:pt idx="4">
                  <c:v>32.44</c:v>
                </c:pt>
                <c:pt idx="5">
                  <c:v>52.5</c:v>
                </c:pt>
                <c:pt idx="6">
                  <c:v>52.5</c:v>
                </c:pt>
              </c:numCache>
            </c:numRef>
          </c:val>
          <c:extLst>
            <c:ext xmlns:c16="http://schemas.microsoft.com/office/drawing/2014/chart" uri="{C3380CC4-5D6E-409C-BE32-E72D297353CC}">
              <c16:uniqueId val="{00000005-8164-4FB3-9599-8B9877C6E5B8}"/>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2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DataB2.2!$C$5:$C$6</c:f>
              <c:strCache>
                <c:ptCount val="2"/>
                <c:pt idx="0">
                  <c:v>Effective interest rate: </c:v>
                </c:pt>
                <c:pt idx="1">
                  <c:v>Through intermediary</c:v>
                </c:pt>
              </c:strCache>
            </c:strRef>
          </c:tx>
          <c:spPr>
            <a:solidFill>
              <a:srgbClr val="F0B600"/>
            </a:solidFill>
            <a:ln>
              <a:noFill/>
            </a:ln>
            <a:effectLst/>
          </c:spPr>
          <c:invertIfNegative val="0"/>
          <c:cat>
            <c:strRef>
              <c:f>DataB2.2!$B$7:$B$12</c:f>
              <c:strCache>
                <c:ptCount val="6"/>
                <c:pt idx="0">
                  <c:v>2– 5</c:v>
                </c:pt>
                <c:pt idx="1">
                  <c:v>5– 10</c:v>
                </c:pt>
                <c:pt idx="2">
                  <c:v>10–20</c:v>
                </c:pt>
                <c:pt idx="3">
                  <c:v>20 –50</c:v>
                </c:pt>
                <c:pt idx="4">
                  <c:v>50–100</c:v>
                </c:pt>
                <c:pt idx="5">
                  <c:v>&gt;100</c:v>
                </c:pt>
              </c:strCache>
            </c:strRef>
          </c:cat>
          <c:val>
            <c:numRef>
              <c:f>DataB2.2!$C$7:$C$12</c:f>
              <c:numCache>
                <c:formatCode>General</c:formatCode>
                <c:ptCount val="6"/>
                <c:pt idx="0">
                  <c:v>14.399999999999999</c:v>
                </c:pt>
                <c:pt idx="1">
                  <c:v>15.5</c:v>
                </c:pt>
                <c:pt idx="2">
                  <c:v>11</c:v>
                </c:pt>
                <c:pt idx="3">
                  <c:v>10.299999999999999</c:v>
                </c:pt>
                <c:pt idx="4">
                  <c:v>7.1999999999999993</c:v>
                </c:pt>
                <c:pt idx="5">
                  <c:v>6.5</c:v>
                </c:pt>
              </c:numCache>
            </c:numRef>
          </c:val>
          <c:extLst>
            <c:ext xmlns:c16="http://schemas.microsoft.com/office/drawing/2014/chart" uri="{C3380CC4-5D6E-409C-BE32-E72D297353CC}">
              <c16:uniqueId val="{00000000-653B-428C-A8F7-9CF943D43D4F}"/>
            </c:ext>
          </c:extLst>
        </c:ser>
        <c:ser>
          <c:idx val="1"/>
          <c:order val="1"/>
          <c:tx>
            <c:strRef>
              <c:f>DataB2.2!$D$5:$D$6</c:f>
              <c:strCache>
                <c:ptCount val="2"/>
                <c:pt idx="0">
                  <c:v>Effective interest rate: </c:v>
                </c:pt>
                <c:pt idx="1">
                  <c:v>No intermediary </c:v>
                </c:pt>
              </c:strCache>
            </c:strRef>
          </c:tx>
          <c:spPr>
            <a:solidFill>
              <a:srgbClr val="A50044"/>
            </a:solidFill>
            <a:ln>
              <a:noFill/>
            </a:ln>
            <a:effectLst/>
          </c:spPr>
          <c:invertIfNegative val="0"/>
          <c:cat>
            <c:strRef>
              <c:f>DataB2.2!$B$7:$B$12</c:f>
              <c:strCache>
                <c:ptCount val="6"/>
                <c:pt idx="0">
                  <c:v>2– 5</c:v>
                </c:pt>
                <c:pt idx="1">
                  <c:v>5– 10</c:v>
                </c:pt>
                <c:pt idx="2">
                  <c:v>10–20</c:v>
                </c:pt>
                <c:pt idx="3">
                  <c:v>20 –50</c:v>
                </c:pt>
                <c:pt idx="4">
                  <c:v>50–100</c:v>
                </c:pt>
                <c:pt idx="5">
                  <c:v>&gt;100</c:v>
                </c:pt>
              </c:strCache>
            </c:strRef>
          </c:cat>
          <c:val>
            <c:numRef>
              <c:f>DataB2.2!$D$7:$D$12</c:f>
              <c:numCache>
                <c:formatCode>General</c:formatCode>
                <c:ptCount val="6"/>
                <c:pt idx="0">
                  <c:v>14.6</c:v>
                </c:pt>
                <c:pt idx="1">
                  <c:v>11.700000000000001</c:v>
                </c:pt>
                <c:pt idx="2">
                  <c:v>9.1999999999999993</c:v>
                </c:pt>
                <c:pt idx="3">
                  <c:v>8.6999999999999993</c:v>
                </c:pt>
                <c:pt idx="4">
                  <c:v>7.6</c:v>
                </c:pt>
                <c:pt idx="5">
                  <c:v>6.6000000000000005</c:v>
                </c:pt>
              </c:numCache>
            </c:numRef>
          </c:val>
          <c:extLst>
            <c:ext xmlns:c16="http://schemas.microsoft.com/office/drawing/2014/chart" uri="{C3380CC4-5D6E-409C-BE32-E72D297353CC}">
              <c16:uniqueId val="{00000001-653B-428C-A8F7-9CF943D43D4F}"/>
            </c:ext>
          </c:extLst>
        </c:ser>
        <c:ser>
          <c:idx val="2"/>
          <c:order val="2"/>
          <c:tx>
            <c:strRef>
              <c:f>DataB2.2!$E$5:$E$6</c:f>
              <c:strCache>
                <c:ptCount val="2"/>
                <c:pt idx="0">
                  <c:v>Maturity:</c:v>
                </c:pt>
                <c:pt idx="1">
                  <c:v>Through intermediary</c:v>
                </c:pt>
              </c:strCache>
            </c:strRef>
          </c:tx>
          <c:spPr>
            <a:solidFill>
              <a:srgbClr val="EC732B"/>
            </a:solidFill>
            <a:ln>
              <a:noFill/>
            </a:ln>
            <a:effectLst/>
          </c:spPr>
          <c:invertIfNegative val="0"/>
          <c:cat>
            <c:strRef>
              <c:f>DataB2.2!$B$7:$B$12</c:f>
              <c:strCache>
                <c:ptCount val="6"/>
                <c:pt idx="0">
                  <c:v>2– 5</c:v>
                </c:pt>
                <c:pt idx="1">
                  <c:v>5– 10</c:v>
                </c:pt>
                <c:pt idx="2">
                  <c:v>10–20</c:v>
                </c:pt>
                <c:pt idx="3">
                  <c:v>20 –50</c:v>
                </c:pt>
                <c:pt idx="4">
                  <c:v>50–100</c:v>
                </c:pt>
                <c:pt idx="5">
                  <c:v>&gt;100</c:v>
                </c:pt>
              </c:strCache>
            </c:strRef>
          </c:cat>
          <c:val>
            <c:numRef>
              <c:f>DataB2.2!$E$7:$E$12</c:f>
              <c:numCache>
                <c:formatCode>0.0</c:formatCode>
                <c:ptCount val="6"/>
                <c:pt idx="0">
                  <c:v>6.145833333333333</c:v>
                </c:pt>
                <c:pt idx="1">
                  <c:v>5.7608333333333333</c:v>
                </c:pt>
                <c:pt idx="2">
                  <c:v>6.0708333333333329</c:v>
                </c:pt>
                <c:pt idx="3">
                  <c:v>6.6416666666666666</c:v>
                </c:pt>
                <c:pt idx="4">
                  <c:v>7.5541666666666671</c:v>
                </c:pt>
                <c:pt idx="5">
                  <c:v>9.5</c:v>
                </c:pt>
              </c:numCache>
            </c:numRef>
          </c:val>
          <c:extLst>
            <c:ext xmlns:c16="http://schemas.microsoft.com/office/drawing/2014/chart" uri="{C3380CC4-5D6E-409C-BE32-E72D297353CC}">
              <c16:uniqueId val="{00000002-653B-428C-A8F7-9CF943D43D4F}"/>
            </c:ext>
          </c:extLst>
        </c:ser>
        <c:ser>
          <c:idx val="3"/>
          <c:order val="3"/>
          <c:tx>
            <c:strRef>
              <c:f>DataB2.2!$F$5:$F$6</c:f>
              <c:strCache>
                <c:ptCount val="2"/>
                <c:pt idx="0">
                  <c:v>Maturity:</c:v>
                </c:pt>
                <c:pt idx="1">
                  <c:v>No intermediary </c:v>
                </c:pt>
              </c:strCache>
            </c:strRef>
          </c:tx>
          <c:spPr>
            <a:solidFill>
              <a:srgbClr val="98BF0C"/>
            </a:solidFill>
            <a:ln>
              <a:noFill/>
            </a:ln>
            <a:effectLst/>
          </c:spPr>
          <c:invertIfNegative val="0"/>
          <c:cat>
            <c:strRef>
              <c:f>DataB2.2!$B$7:$B$12</c:f>
              <c:strCache>
                <c:ptCount val="6"/>
                <c:pt idx="0">
                  <c:v>2– 5</c:v>
                </c:pt>
                <c:pt idx="1">
                  <c:v>5– 10</c:v>
                </c:pt>
                <c:pt idx="2">
                  <c:v>10–20</c:v>
                </c:pt>
                <c:pt idx="3">
                  <c:v>20 –50</c:v>
                </c:pt>
                <c:pt idx="4">
                  <c:v>50–100</c:v>
                </c:pt>
                <c:pt idx="5">
                  <c:v>&gt;100</c:v>
                </c:pt>
              </c:strCache>
            </c:strRef>
          </c:cat>
          <c:val>
            <c:numRef>
              <c:f>DataB2.2!$F$7:$F$12</c:f>
              <c:numCache>
                <c:formatCode>0.0</c:formatCode>
                <c:ptCount val="6"/>
                <c:pt idx="0">
                  <c:v>2.75</c:v>
                </c:pt>
                <c:pt idx="1">
                  <c:v>3.8708333333333336</c:v>
                </c:pt>
                <c:pt idx="2">
                  <c:v>4.7283333333333335</c:v>
                </c:pt>
                <c:pt idx="3">
                  <c:v>6.144166666666667</c:v>
                </c:pt>
                <c:pt idx="4">
                  <c:v>7.7450000000000001</c:v>
                </c:pt>
                <c:pt idx="5">
                  <c:v>9.9083333333333332</c:v>
                </c:pt>
              </c:numCache>
            </c:numRef>
          </c:val>
          <c:extLst>
            <c:ext xmlns:c16="http://schemas.microsoft.com/office/drawing/2014/chart" uri="{C3380CC4-5D6E-409C-BE32-E72D297353CC}">
              <c16:uniqueId val="{00000003-653B-428C-A8F7-9CF943D43D4F}"/>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16"/>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4"/>
      </c:valAx>
      <c:spPr>
        <a:noFill/>
        <a:ln w="9525">
          <a:solidFill>
            <a:srgbClr val="A4A4A4"/>
          </a:solidFill>
        </a:ln>
        <a:effectLst/>
      </c:spPr>
    </c:plotArea>
    <c:legend>
      <c:legendPos val="b"/>
      <c:layout>
        <c:manualLayout>
          <c:xMode val="edge"/>
          <c:yMode val="edge"/>
          <c:x val="1.4399466606986319E-2"/>
          <c:y val="0.89312675447436607"/>
          <c:w val="0.98394785430537668"/>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045916559428564"/>
          <c:y val="2.7564487010330832E-2"/>
          <c:w val="0.7955565740740741"/>
          <c:h val="0.74033316972841579"/>
        </c:manualLayout>
      </c:layout>
      <c:lineChart>
        <c:grouping val="standard"/>
        <c:varyColors val="0"/>
        <c:ser>
          <c:idx val="0"/>
          <c:order val="0"/>
          <c:tx>
            <c:strRef>
              <c:f>Data3!$C$5</c:f>
              <c:strCache>
                <c:ptCount val="1"/>
                <c:pt idx="0">
                  <c:v>Revolving loans</c:v>
                </c:pt>
              </c:strCache>
            </c:strRef>
          </c:tx>
          <c:spPr>
            <a:ln w="38100" cap="sq">
              <a:solidFill>
                <a:srgbClr val="F0B600"/>
              </a:solidFill>
              <a:prstDash val="solid"/>
              <a:round/>
            </a:ln>
            <a:effectLst/>
          </c:spPr>
          <c:marker>
            <c:symbol val="none"/>
          </c:marker>
          <c:cat>
            <c:numRef>
              <c:f>Data3!$B$6:$B$16</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Data3!$C$6:$C$16</c:f>
              <c:numCache>
                <c:formatCode>0.0</c:formatCode>
                <c:ptCount val="11"/>
                <c:pt idx="0">
                  <c:v>7.0826129999999976</c:v>
                </c:pt>
                <c:pt idx="1">
                  <c:v>9.0994820000000001</c:v>
                </c:pt>
                <c:pt idx="2">
                  <c:v>9.8468229999999988</c:v>
                </c:pt>
                <c:pt idx="3">
                  <c:v>9.9866620000000008</c:v>
                </c:pt>
                <c:pt idx="4">
                  <c:v>10.152685999999999</c:v>
                </c:pt>
                <c:pt idx="5">
                  <c:v>12.444584000000001</c:v>
                </c:pt>
                <c:pt idx="6">
                  <c:v>10.660900000000003</c:v>
                </c:pt>
                <c:pt idx="7">
                  <c:v>10.866347999999999</c:v>
                </c:pt>
                <c:pt idx="8">
                  <c:v>13.145989999999999</c:v>
                </c:pt>
                <c:pt idx="9">
                  <c:v>13.119339999999998</c:v>
                </c:pt>
                <c:pt idx="10">
                  <c:v>12.586284000000001</c:v>
                </c:pt>
              </c:numCache>
            </c:numRef>
          </c:val>
          <c:smooth val="0"/>
          <c:extLst>
            <c:ext xmlns:c16="http://schemas.microsoft.com/office/drawing/2014/chart" uri="{C3380CC4-5D6E-409C-BE32-E72D297353CC}">
              <c16:uniqueId val="{00000000-E561-47B1-8950-872972CDA9F8}"/>
            </c:ext>
          </c:extLst>
        </c:ser>
        <c:ser>
          <c:idx val="1"/>
          <c:order val="1"/>
          <c:tx>
            <c:strRef>
              <c:f>Data3!$D$5</c:f>
              <c:strCache>
                <c:ptCount val="1"/>
                <c:pt idx="0">
                  <c:v>Unsecured loans</c:v>
                </c:pt>
              </c:strCache>
            </c:strRef>
          </c:tx>
          <c:spPr>
            <a:ln w="38100" cap="sq">
              <a:solidFill>
                <a:srgbClr val="A50044"/>
              </a:solidFill>
              <a:prstDash val="solid"/>
              <a:round/>
            </a:ln>
            <a:effectLst/>
          </c:spPr>
          <c:marker>
            <c:symbol val="none"/>
          </c:marker>
          <c:cat>
            <c:numRef>
              <c:f>Data3!$B$6:$B$16</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Data3!$D$6:$D$16</c:f>
              <c:numCache>
                <c:formatCode>0.0</c:formatCode>
                <c:ptCount val="11"/>
                <c:pt idx="0">
                  <c:v>22.588611000000004</c:v>
                </c:pt>
                <c:pt idx="1">
                  <c:v>21.156175000000005</c:v>
                </c:pt>
                <c:pt idx="2">
                  <c:v>24.265051999999997</c:v>
                </c:pt>
                <c:pt idx="3">
                  <c:v>31.989027</c:v>
                </c:pt>
                <c:pt idx="4">
                  <c:v>33.793323999999998</c:v>
                </c:pt>
                <c:pt idx="5">
                  <c:v>35.469481999999999</c:v>
                </c:pt>
                <c:pt idx="6">
                  <c:v>39.59355</c:v>
                </c:pt>
                <c:pt idx="7">
                  <c:v>43.232734999999998</c:v>
                </c:pt>
                <c:pt idx="8">
                  <c:v>48.971506999999995</c:v>
                </c:pt>
                <c:pt idx="9">
                  <c:v>49.245530000000002</c:v>
                </c:pt>
                <c:pt idx="10">
                  <c:v>52.169415999999998</c:v>
                </c:pt>
              </c:numCache>
            </c:numRef>
          </c:val>
          <c:smooth val="0"/>
          <c:extLst>
            <c:ext xmlns:c16="http://schemas.microsoft.com/office/drawing/2014/chart" uri="{C3380CC4-5D6E-409C-BE32-E72D297353CC}">
              <c16:uniqueId val="{00000001-E561-47B1-8950-872972CDA9F8}"/>
            </c:ext>
          </c:extLst>
        </c:ser>
        <c:ser>
          <c:idx val="2"/>
          <c:order val="2"/>
          <c:tx>
            <c:strRef>
              <c:f>Data3!$E$5</c:f>
              <c:strCache>
                <c:ptCount val="1"/>
                <c:pt idx="0">
                  <c:v>Other collateral</c:v>
                </c:pt>
              </c:strCache>
            </c:strRef>
          </c:tx>
          <c:spPr>
            <a:ln w="38100" cap="rnd">
              <a:solidFill>
                <a:srgbClr val="EC732B"/>
              </a:solidFill>
              <a:prstDash val="solid"/>
              <a:round/>
            </a:ln>
            <a:effectLst/>
          </c:spPr>
          <c:marker>
            <c:symbol val="none"/>
          </c:marker>
          <c:cat>
            <c:numRef>
              <c:f>Data3!$B$6:$B$16</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Data3!$E$6:$E$16</c:f>
              <c:numCache>
                <c:formatCode>0.0</c:formatCode>
                <c:ptCount val="11"/>
                <c:pt idx="0">
                  <c:v>7.2957539999999987</c:v>
                </c:pt>
                <c:pt idx="1">
                  <c:v>7.7866200000000001</c:v>
                </c:pt>
                <c:pt idx="2">
                  <c:v>9.683935</c:v>
                </c:pt>
                <c:pt idx="3">
                  <c:v>9.8233060000000005</c:v>
                </c:pt>
                <c:pt idx="4">
                  <c:v>9.2190230000000017</c:v>
                </c:pt>
                <c:pt idx="5">
                  <c:v>10.416013</c:v>
                </c:pt>
                <c:pt idx="6">
                  <c:v>10.582130999999999</c:v>
                </c:pt>
                <c:pt idx="7">
                  <c:v>11.826371</c:v>
                </c:pt>
                <c:pt idx="8">
                  <c:v>11.02643</c:v>
                </c:pt>
                <c:pt idx="9">
                  <c:v>10.248517</c:v>
                </c:pt>
                <c:pt idx="10">
                  <c:v>10.177209000000001</c:v>
                </c:pt>
              </c:numCache>
            </c:numRef>
          </c:val>
          <c:smooth val="0"/>
          <c:extLst>
            <c:ext xmlns:c16="http://schemas.microsoft.com/office/drawing/2014/chart" uri="{C3380CC4-5D6E-409C-BE32-E72D297353CC}">
              <c16:uniqueId val="{00000002-E561-47B1-8950-872972CDA9F8}"/>
            </c:ext>
          </c:extLst>
        </c:ser>
        <c:dLbls>
          <c:showLegendKey val="0"/>
          <c:showVal val="0"/>
          <c:showCatName val="0"/>
          <c:showSerName val="0"/>
          <c:showPercent val="0"/>
          <c:showBubbleSize val="0"/>
        </c:dLbls>
        <c:smooth val="0"/>
        <c:axId val="517726632"/>
        <c:axId val="517737456"/>
      </c:line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99999"/>
        <c:auto val="1"/>
        <c:lblAlgn val="ctr"/>
        <c:lblOffset val="0"/>
        <c:tickLblSkip val="2"/>
        <c:tickMarkSkip val="2"/>
        <c:noMultiLvlLbl val="0"/>
      </c:catAx>
      <c:valAx>
        <c:axId val="517737456"/>
        <c:scaling>
          <c:orientation val="minMax"/>
          <c:max val="60"/>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midCat"/>
        <c:majorUnit val="20"/>
      </c:valAx>
      <c:spPr>
        <a:noFill/>
        <a:ln>
          <a:solidFill>
            <a:srgbClr val="A4A4A4"/>
          </a:solidFill>
        </a:ln>
        <a:effectLst/>
      </c:spPr>
    </c:plotArea>
    <c:legend>
      <c:legendPos val="b"/>
      <c:layout>
        <c:manualLayout>
          <c:xMode val="edge"/>
          <c:yMode val="edge"/>
          <c:x val="0.15138888888888888"/>
          <c:y val="0.88362805590613747"/>
          <c:w val="0.81158268518518517"/>
          <c:h val="0.10272004861403261"/>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3175" cap="flat" cmpd="sng" algn="ctr">
      <a:noFill/>
      <a:round/>
    </a:ln>
    <a:effectLst/>
  </c:spPr>
  <c:txPr>
    <a:bodyPr/>
    <a:lstStyle/>
    <a:p>
      <a:pPr>
        <a:defRPr sz="16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spPr>
            <a:solidFill>
              <a:srgbClr val="F0B600"/>
            </a:solidFill>
            <a:ln>
              <a:noFill/>
            </a:ln>
            <a:effectLst/>
          </c:spPr>
          <c:invertIfNegative val="0"/>
          <c:cat>
            <c:strRef>
              <c:f>DataB2.3!$B$5:$B$17</c:f>
              <c:strCache>
                <c:ptCount val="13"/>
                <c:pt idx="0">
                  <c:v>0–10</c:v>
                </c:pt>
                <c:pt idx="1">
                  <c:v>10–15</c:v>
                </c:pt>
                <c:pt idx="2">
                  <c:v>15–20</c:v>
                </c:pt>
                <c:pt idx="3">
                  <c:v>20–25</c:v>
                </c:pt>
                <c:pt idx="4">
                  <c:v>25–30</c:v>
                </c:pt>
                <c:pt idx="5">
                  <c:v>30–35</c:v>
                </c:pt>
                <c:pt idx="6">
                  <c:v>35–40</c:v>
                </c:pt>
                <c:pt idx="7">
                  <c:v>40–45</c:v>
                </c:pt>
                <c:pt idx="8">
                  <c:v>45–50</c:v>
                </c:pt>
                <c:pt idx="9">
                  <c:v>50–55</c:v>
                </c:pt>
                <c:pt idx="10">
                  <c:v>55–60</c:v>
                </c:pt>
                <c:pt idx="11">
                  <c:v>60–65</c:v>
                </c:pt>
                <c:pt idx="12">
                  <c:v>&gt;65</c:v>
                </c:pt>
              </c:strCache>
            </c:strRef>
          </c:cat>
          <c:val>
            <c:numRef>
              <c:f>DataB2.3!$C$5:$C$17</c:f>
              <c:numCache>
                <c:formatCode>General</c:formatCode>
                <c:ptCount val="13"/>
                <c:pt idx="0">
                  <c:v>13.05</c:v>
                </c:pt>
                <c:pt idx="1">
                  <c:v>19.53</c:v>
                </c:pt>
                <c:pt idx="2">
                  <c:v>20.85</c:v>
                </c:pt>
                <c:pt idx="3">
                  <c:v>19.899999999999999</c:v>
                </c:pt>
                <c:pt idx="4">
                  <c:v>20.49</c:v>
                </c:pt>
                <c:pt idx="5">
                  <c:v>20.399999999999999</c:v>
                </c:pt>
                <c:pt idx="6">
                  <c:v>22.75</c:v>
                </c:pt>
                <c:pt idx="7">
                  <c:v>23.93</c:v>
                </c:pt>
                <c:pt idx="8">
                  <c:v>25.52</c:v>
                </c:pt>
                <c:pt idx="9">
                  <c:v>26.01</c:v>
                </c:pt>
                <c:pt idx="10">
                  <c:v>26.51</c:v>
                </c:pt>
                <c:pt idx="11">
                  <c:v>23.94</c:v>
                </c:pt>
                <c:pt idx="12">
                  <c:v>22.11</c:v>
                </c:pt>
              </c:numCache>
            </c:numRef>
          </c:val>
          <c:extLst>
            <c:ext xmlns:c16="http://schemas.microsoft.com/office/drawing/2014/chart" uri="{C3380CC4-5D6E-409C-BE32-E72D297353CC}">
              <c16:uniqueId val="{00000000-56B8-4836-AC03-2A0ADBE2B4B3}"/>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Data4!$C$5</c:f>
              <c:strCache>
                <c:ptCount val="1"/>
                <c:pt idx="0">
                  <c:v>Revolving loans</c:v>
                </c:pt>
              </c:strCache>
            </c:strRef>
          </c:tx>
          <c:spPr>
            <a:solidFill>
              <a:srgbClr val="F0B600"/>
            </a:solidFill>
            <a:ln>
              <a:noFill/>
            </a:ln>
            <a:effectLst/>
          </c:spPr>
          <c:invertIfNegative val="0"/>
          <c:cat>
            <c:strRef>
              <c:f>Data4!$B$6:$B$12</c:f>
              <c:strCache>
                <c:ptCount val="7"/>
                <c:pt idx="0">
                  <c:v>&lt; 2</c:v>
                </c:pt>
                <c:pt idx="1">
                  <c:v>2–5</c:v>
                </c:pt>
                <c:pt idx="2">
                  <c:v>5–10</c:v>
                </c:pt>
                <c:pt idx="3">
                  <c:v>10–20</c:v>
                </c:pt>
                <c:pt idx="4">
                  <c:v>20–50</c:v>
                </c:pt>
                <c:pt idx="5">
                  <c:v>50–100</c:v>
                </c:pt>
                <c:pt idx="6">
                  <c:v>&gt; 100</c:v>
                </c:pt>
              </c:strCache>
            </c:strRef>
          </c:cat>
          <c:val>
            <c:numRef>
              <c:f>Data4!$C$6:$C$12</c:f>
              <c:numCache>
                <c:formatCode>General</c:formatCode>
                <c:ptCount val="7"/>
                <c:pt idx="0">
                  <c:v>72.069999999999993</c:v>
                </c:pt>
                <c:pt idx="1">
                  <c:v>13.11</c:v>
                </c:pt>
                <c:pt idx="2">
                  <c:v>6.87</c:v>
                </c:pt>
                <c:pt idx="3">
                  <c:v>4.74</c:v>
                </c:pt>
                <c:pt idx="4">
                  <c:v>2.76</c:v>
                </c:pt>
                <c:pt idx="5">
                  <c:v>0.38</c:v>
                </c:pt>
                <c:pt idx="6">
                  <c:v>7.0000000000000007E-2</c:v>
                </c:pt>
              </c:numCache>
            </c:numRef>
          </c:val>
          <c:extLst>
            <c:ext xmlns:c16="http://schemas.microsoft.com/office/drawing/2014/chart" uri="{C3380CC4-5D6E-409C-BE32-E72D297353CC}">
              <c16:uniqueId val="{00000000-69C0-4FC0-A2D3-D99E54CC1622}"/>
            </c:ext>
          </c:extLst>
        </c:ser>
        <c:ser>
          <c:idx val="1"/>
          <c:order val="1"/>
          <c:tx>
            <c:strRef>
              <c:f>Data4!$D$5</c:f>
              <c:strCache>
                <c:ptCount val="1"/>
                <c:pt idx="0">
                  <c:v>Unsecured loans</c:v>
                </c:pt>
              </c:strCache>
            </c:strRef>
          </c:tx>
          <c:spPr>
            <a:solidFill>
              <a:srgbClr val="A50044"/>
            </a:solidFill>
            <a:ln>
              <a:noFill/>
            </a:ln>
            <a:effectLst/>
          </c:spPr>
          <c:invertIfNegative val="0"/>
          <c:cat>
            <c:strRef>
              <c:f>Data4!$B$6:$B$12</c:f>
              <c:strCache>
                <c:ptCount val="7"/>
                <c:pt idx="0">
                  <c:v>&lt; 2</c:v>
                </c:pt>
                <c:pt idx="1">
                  <c:v>2–5</c:v>
                </c:pt>
                <c:pt idx="2">
                  <c:v>5–10</c:v>
                </c:pt>
                <c:pt idx="3">
                  <c:v>10–20</c:v>
                </c:pt>
                <c:pt idx="4">
                  <c:v>20–50</c:v>
                </c:pt>
                <c:pt idx="5">
                  <c:v>50–100</c:v>
                </c:pt>
                <c:pt idx="6">
                  <c:v>&gt; 100</c:v>
                </c:pt>
              </c:strCache>
            </c:strRef>
          </c:cat>
          <c:val>
            <c:numRef>
              <c:f>Data4!$D$6:$D$12</c:f>
              <c:numCache>
                <c:formatCode>General</c:formatCode>
                <c:ptCount val="7"/>
                <c:pt idx="0">
                  <c:v>9.26</c:v>
                </c:pt>
                <c:pt idx="1">
                  <c:v>13.83</c:v>
                </c:pt>
                <c:pt idx="2">
                  <c:v>9.48</c:v>
                </c:pt>
                <c:pt idx="3">
                  <c:v>9.41</c:v>
                </c:pt>
                <c:pt idx="4">
                  <c:v>17.600000000000001</c:v>
                </c:pt>
                <c:pt idx="5">
                  <c:v>15.27</c:v>
                </c:pt>
                <c:pt idx="6">
                  <c:v>25.15</c:v>
                </c:pt>
              </c:numCache>
            </c:numRef>
          </c:val>
          <c:extLst>
            <c:ext xmlns:c16="http://schemas.microsoft.com/office/drawing/2014/chart" uri="{C3380CC4-5D6E-409C-BE32-E72D297353CC}">
              <c16:uniqueId val="{00000001-69C0-4FC0-A2D3-D99E54CC1622}"/>
            </c:ext>
          </c:extLst>
        </c:ser>
        <c:ser>
          <c:idx val="2"/>
          <c:order val="2"/>
          <c:tx>
            <c:strRef>
              <c:f>Data4!$E$5</c:f>
              <c:strCache>
                <c:ptCount val="1"/>
                <c:pt idx="0">
                  <c:v>Other collateral</c:v>
                </c:pt>
              </c:strCache>
            </c:strRef>
          </c:tx>
          <c:spPr>
            <a:solidFill>
              <a:srgbClr val="EC732B"/>
            </a:solidFill>
            <a:ln>
              <a:noFill/>
            </a:ln>
            <a:effectLst/>
          </c:spPr>
          <c:invertIfNegative val="0"/>
          <c:cat>
            <c:strRef>
              <c:f>Data4!$B$6:$B$12</c:f>
              <c:strCache>
                <c:ptCount val="7"/>
                <c:pt idx="0">
                  <c:v>&lt; 2</c:v>
                </c:pt>
                <c:pt idx="1">
                  <c:v>2–5</c:v>
                </c:pt>
                <c:pt idx="2">
                  <c:v>5–10</c:v>
                </c:pt>
                <c:pt idx="3">
                  <c:v>10–20</c:v>
                </c:pt>
                <c:pt idx="4">
                  <c:v>20–50</c:v>
                </c:pt>
                <c:pt idx="5">
                  <c:v>50–100</c:v>
                </c:pt>
                <c:pt idx="6">
                  <c:v>&gt; 100</c:v>
                </c:pt>
              </c:strCache>
            </c:strRef>
          </c:cat>
          <c:val>
            <c:numRef>
              <c:f>Data4!$E$6:$E$12</c:f>
              <c:numCache>
                <c:formatCode>General</c:formatCode>
                <c:ptCount val="7"/>
                <c:pt idx="0">
                  <c:v>0</c:v>
                </c:pt>
                <c:pt idx="1">
                  <c:v>0</c:v>
                </c:pt>
                <c:pt idx="2">
                  <c:v>0.09</c:v>
                </c:pt>
                <c:pt idx="3">
                  <c:v>0.87</c:v>
                </c:pt>
                <c:pt idx="4">
                  <c:v>9.7899999999999991</c:v>
                </c:pt>
                <c:pt idx="5">
                  <c:v>25.71</c:v>
                </c:pt>
                <c:pt idx="6">
                  <c:v>63.53</c:v>
                </c:pt>
              </c:numCache>
            </c:numRef>
          </c:val>
          <c:extLst>
            <c:ext xmlns:c16="http://schemas.microsoft.com/office/drawing/2014/chart" uri="{C3380CC4-5D6E-409C-BE32-E72D297353CC}">
              <c16:uniqueId val="{00000002-69C0-4FC0-A2D3-D99E54CC1622}"/>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50735652307456036"/>
        </c:manualLayout>
      </c:layout>
      <c:barChart>
        <c:barDir val="col"/>
        <c:grouping val="clustered"/>
        <c:varyColors val="0"/>
        <c:ser>
          <c:idx val="0"/>
          <c:order val="0"/>
          <c:tx>
            <c:strRef>
              <c:f>Data5!$C$4</c:f>
              <c:strCache>
                <c:ptCount val="1"/>
                <c:pt idx="0">
                  <c:v>2018</c:v>
                </c:pt>
              </c:strCache>
            </c:strRef>
          </c:tx>
          <c:spPr>
            <a:solidFill>
              <a:srgbClr val="F0B600"/>
            </a:solidFill>
            <a:ln>
              <a:noFill/>
            </a:ln>
            <a:effectLst/>
          </c:spPr>
          <c:invertIfNegative val="0"/>
          <c:cat>
            <c:strRef>
              <c:f>Data5!$B$5:$B$9</c:f>
              <c:strCache>
                <c:ptCount val="5"/>
                <c:pt idx="0">
                  <c:v>Greater Gothenburg</c:v>
                </c:pt>
                <c:pt idx="1">
                  <c:v>Greater Malmö</c:v>
                </c:pt>
                <c:pt idx="2">
                  <c:v>Greater Stockholm</c:v>
                </c:pt>
                <c:pt idx="3">
                  <c:v>Rest of Sweden</c:v>
                </c:pt>
                <c:pt idx="4">
                  <c:v>Other large cities</c:v>
                </c:pt>
              </c:strCache>
            </c:strRef>
          </c:cat>
          <c:val>
            <c:numRef>
              <c:f>Data5!$C$5:$C$9</c:f>
              <c:numCache>
                <c:formatCode>General</c:formatCode>
                <c:ptCount val="5"/>
                <c:pt idx="0">
                  <c:v>8.36</c:v>
                </c:pt>
                <c:pt idx="1">
                  <c:v>5.83</c:v>
                </c:pt>
                <c:pt idx="2">
                  <c:v>18.68</c:v>
                </c:pt>
                <c:pt idx="3">
                  <c:v>48.89</c:v>
                </c:pt>
                <c:pt idx="4">
                  <c:v>18.239999999999998</c:v>
                </c:pt>
              </c:numCache>
            </c:numRef>
          </c:val>
          <c:extLst>
            <c:ext xmlns:c16="http://schemas.microsoft.com/office/drawing/2014/chart" uri="{C3380CC4-5D6E-409C-BE32-E72D297353CC}">
              <c16:uniqueId val="{00000000-F730-4EE9-9F3A-2716B0D1549C}"/>
            </c:ext>
          </c:extLst>
        </c:ser>
        <c:ser>
          <c:idx val="1"/>
          <c:order val="1"/>
          <c:tx>
            <c:strRef>
              <c:f>Data5!$D$4</c:f>
              <c:strCache>
                <c:ptCount val="1"/>
                <c:pt idx="0">
                  <c:v>2017</c:v>
                </c:pt>
              </c:strCache>
            </c:strRef>
          </c:tx>
          <c:spPr>
            <a:solidFill>
              <a:srgbClr val="A50044"/>
            </a:solidFill>
            <a:ln>
              <a:solidFill>
                <a:srgbClr val="A4A4A4"/>
              </a:solidFill>
            </a:ln>
            <a:effectLst/>
          </c:spPr>
          <c:invertIfNegative val="0"/>
          <c:cat>
            <c:strRef>
              <c:f>Data5!$B$5:$B$9</c:f>
              <c:strCache>
                <c:ptCount val="5"/>
                <c:pt idx="0">
                  <c:v>Greater Gothenburg</c:v>
                </c:pt>
                <c:pt idx="1">
                  <c:v>Greater Malmö</c:v>
                </c:pt>
                <c:pt idx="2">
                  <c:v>Greater Stockholm</c:v>
                </c:pt>
                <c:pt idx="3">
                  <c:v>Rest of Sweden</c:v>
                </c:pt>
                <c:pt idx="4">
                  <c:v>Other large cities</c:v>
                </c:pt>
              </c:strCache>
            </c:strRef>
          </c:cat>
          <c:val>
            <c:numRef>
              <c:f>Data5!$D$5:$D$9</c:f>
              <c:numCache>
                <c:formatCode>General</c:formatCode>
                <c:ptCount val="5"/>
                <c:pt idx="0">
                  <c:v>7.57</c:v>
                </c:pt>
                <c:pt idx="1">
                  <c:v>5.32</c:v>
                </c:pt>
                <c:pt idx="2">
                  <c:v>15.11</c:v>
                </c:pt>
                <c:pt idx="3">
                  <c:v>54.93</c:v>
                </c:pt>
                <c:pt idx="4">
                  <c:v>17.059999999999999</c:v>
                </c:pt>
              </c:numCache>
            </c:numRef>
          </c:val>
          <c:extLst>
            <c:ext xmlns:c16="http://schemas.microsoft.com/office/drawing/2014/chart" uri="{C3380CC4-5D6E-409C-BE32-E72D297353CC}">
              <c16:uniqueId val="{00000000-3A17-4F43-B755-47D6AEA7F311}"/>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294000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6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r"/>
      <c:layout>
        <c:manualLayout>
          <c:xMode val="edge"/>
          <c:yMode val="edge"/>
          <c:x val="0.17092560472966672"/>
          <c:y val="0.91980379328879669"/>
          <c:w val="0.80420447975531062"/>
          <c:h val="4.6651984949704371E-2"/>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741425614054718"/>
          <c:y val="2.4407279428703063E-2"/>
          <c:w val="0.80053435185185184"/>
          <c:h val="0.8416680641941181"/>
        </c:manualLayout>
      </c:layout>
      <c:barChart>
        <c:barDir val="col"/>
        <c:grouping val="clustered"/>
        <c:varyColors val="0"/>
        <c:ser>
          <c:idx val="0"/>
          <c:order val="0"/>
          <c:tx>
            <c:strRef>
              <c:f>Data6!$C$4</c:f>
              <c:strCache>
                <c:ptCount val="1"/>
                <c:pt idx="0">
                  <c:v>2018</c:v>
                </c:pt>
              </c:strCache>
            </c:strRef>
          </c:tx>
          <c:spPr>
            <a:solidFill>
              <a:srgbClr val="F0B600"/>
            </a:solidFill>
            <a:ln>
              <a:noFill/>
            </a:ln>
            <a:effectLst/>
          </c:spPr>
          <c:invertIfNegative val="0"/>
          <c:cat>
            <c:strRef>
              <c:f>Data6!$B$5:$B$10</c:f>
              <c:strCache>
                <c:ptCount val="6"/>
                <c:pt idx="0">
                  <c:v>&lt; 25</c:v>
                </c:pt>
                <c:pt idx="1">
                  <c:v>26–35</c:v>
                </c:pt>
                <c:pt idx="2">
                  <c:v>36–45</c:v>
                </c:pt>
                <c:pt idx="3">
                  <c:v>46–55</c:v>
                </c:pt>
                <c:pt idx="4">
                  <c:v>56–65</c:v>
                </c:pt>
                <c:pt idx="5">
                  <c:v>&gt; 65</c:v>
                </c:pt>
              </c:strCache>
            </c:strRef>
          </c:cat>
          <c:val>
            <c:numRef>
              <c:f>Data6!$C$5:$C$10</c:f>
              <c:numCache>
                <c:formatCode>General</c:formatCode>
                <c:ptCount val="6"/>
                <c:pt idx="0">
                  <c:v>14.37</c:v>
                </c:pt>
                <c:pt idx="1">
                  <c:v>27.35</c:v>
                </c:pt>
                <c:pt idx="2">
                  <c:v>23.96</c:v>
                </c:pt>
                <c:pt idx="3">
                  <c:v>19.91</c:v>
                </c:pt>
                <c:pt idx="4">
                  <c:v>9.52</c:v>
                </c:pt>
                <c:pt idx="5">
                  <c:v>4.8899999999999997</c:v>
                </c:pt>
              </c:numCache>
            </c:numRef>
          </c:val>
          <c:extLst>
            <c:ext xmlns:c16="http://schemas.microsoft.com/office/drawing/2014/chart" uri="{C3380CC4-5D6E-409C-BE32-E72D297353CC}">
              <c16:uniqueId val="{00000000-4513-4A4F-89FB-64BB9243B5ED}"/>
            </c:ext>
          </c:extLst>
        </c:ser>
        <c:ser>
          <c:idx val="1"/>
          <c:order val="1"/>
          <c:tx>
            <c:strRef>
              <c:f>Data6!$D$4</c:f>
              <c:strCache>
                <c:ptCount val="1"/>
                <c:pt idx="0">
                  <c:v>2017</c:v>
                </c:pt>
              </c:strCache>
            </c:strRef>
          </c:tx>
          <c:spPr>
            <a:solidFill>
              <a:srgbClr val="A50044"/>
            </a:solidFill>
            <a:ln>
              <a:noFill/>
            </a:ln>
            <a:effectLst/>
          </c:spPr>
          <c:invertIfNegative val="0"/>
          <c:cat>
            <c:strRef>
              <c:f>Data6!$B$5:$B$10</c:f>
              <c:strCache>
                <c:ptCount val="6"/>
                <c:pt idx="0">
                  <c:v>&lt; 25</c:v>
                </c:pt>
                <c:pt idx="1">
                  <c:v>26–35</c:v>
                </c:pt>
                <c:pt idx="2">
                  <c:v>36–45</c:v>
                </c:pt>
                <c:pt idx="3">
                  <c:v>46–55</c:v>
                </c:pt>
                <c:pt idx="4">
                  <c:v>56–65</c:v>
                </c:pt>
                <c:pt idx="5">
                  <c:v>&gt; 65</c:v>
                </c:pt>
              </c:strCache>
            </c:strRef>
          </c:cat>
          <c:val>
            <c:numRef>
              <c:f>Data6!$D$5:$D$10</c:f>
              <c:numCache>
                <c:formatCode>General</c:formatCode>
                <c:ptCount val="6"/>
                <c:pt idx="0">
                  <c:v>11.4</c:v>
                </c:pt>
                <c:pt idx="1">
                  <c:v>28.58</c:v>
                </c:pt>
                <c:pt idx="2">
                  <c:v>25.26</c:v>
                </c:pt>
                <c:pt idx="3">
                  <c:v>19.68</c:v>
                </c:pt>
                <c:pt idx="4">
                  <c:v>9.56</c:v>
                </c:pt>
                <c:pt idx="5">
                  <c:v>5.52</c:v>
                </c:pt>
              </c:numCache>
            </c:numRef>
          </c:val>
          <c:extLst>
            <c:ext xmlns:c16="http://schemas.microsoft.com/office/drawing/2014/chart" uri="{C3380CC4-5D6E-409C-BE32-E72D297353CC}">
              <c16:uniqueId val="{00000000-FBD4-4DAF-B4CB-AE19327AE72A}"/>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30"/>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
      </c:valAx>
      <c:spPr>
        <a:noFill/>
        <a:ln w="9525">
          <a:solidFill>
            <a:srgbClr val="A4A4A4"/>
          </a:solidFill>
        </a:ln>
        <a:effectLst/>
      </c:spPr>
    </c:plotArea>
    <c:legend>
      <c:legendPos val="b"/>
      <c:layout>
        <c:manualLayout>
          <c:xMode val="edge"/>
          <c:yMode val="edge"/>
          <c:x val="0.16599125310058005"/>
          <c:y val="0.9398624587268678"/>
          <c:w val="0.80657835841772518"/>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3088560239576139"/>
        </c:manualLayout>
      </c:layout>
      <c:barChart>
        <c:barDir val="col"/>
        <c:grouping val="clustered"/>
        <c:varyColors val="0"/>
        <c:ser>
          <c:idx val="0"/>
          <c:order val="0"/>
          <c:tx>
            <c:strRef>
              <c:f>Data7!$C$4</c:f>
              <c:strCache>
                <c:ptCount val="1"/>
                <c:pt idx="0">
                  <c:v>Population, single-person households</c:v>
                </c:pt>
              </c:strCache>
            </c:strRef>
          </c:tx>
          <c:spPr>
            <a:solidFill>
              <a:srgbClr val="F0B600"/>
            </a:solidFill>
            <a:ln>
              <a:noFill/>
            </a:ln>
            <a:effectLst/>
          </c:spPr>
          <c:invertIfNegative val="0"/>
          <c:cat>
            <c:strRef>
              <c:f>Data7!$B$5:$B$17</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Data7!$C$5:$C$17</c:f>
              <c:numCache>
                <c:formatCode>0.0</c:formatCode>
                <c:ptCount val="13"/>
                <c:pt idx="0">
                  <c:v>17.436246859213306</c:v>
                </c:pt>
                <c:pt idx="1">
                  <c:v>17.528857640939609</c:v>
                </c:pt>
                <c:pt idx="2">
                  <c:v>16.342256957833396</c:v>
                </c:pt>
                <c:pt idx="3">
                  <c:v>12.984351275458096</c:v>
                </c:pt>
                <c:pt idx="4">
                  <c:v>12.48197143200918</c:v>
                </c:pt>
                <c:pt idx="5">
                  <c:v>9.3046903314981932</c:v>
                </c:pt>
                <c:pt idx="6">
                  <c:v>5.5956167620501072</c:v>
                </c:pt>
                <c:pt idx="7">
                  <c:v>3.1010429968913122</c:v>
                </c:pt>
                <c:pt idx="8">
                  <c:v>1.824439521535107</c:v>
                </c:pt>
                <c:pt idx="9">
                  <c:v>1.0945981085519454</c:v>
                </c:pt>
                <c:pt idx="10">
                  <c:v>0.65365869901723594</c:v>
                </c:pt>
                <c:pt idx="11">
                  <c:v>0.44269749153170412</c:v>
                </c:pt>
                <c:pt idx="12">
                  <c:v>1.2095719234707911</c:v>
                </c:pt>
              </c:numCache>
            </c:numRef>
          </c:val>
          <c:extLst>
            <c:ext xmlns:c16="http://schemas.microsoft.com/office/drawing/2014/chart" uri="{C3380CC4-5D6E-409C-BE32-E72D297353CC}">
              <c16:uniqueId val="{00000000-4C61-4D57-94E4-06CC3628E867}"/>
            </c:ext>
          </c:extLst>
        </c:ser>
        <c:ser>
          <c:idx val="1"/>
          <c:order val="1"/>
          <c:tx>
            <c:strRef>
              <c:f>Data7!$D$4</c:f>
              <c:strCache>
                <c:ptCount val="1"/>
                <c:pt idx="0">
                  <c:v>2018</c:v>
                </c:pt>
              </c:strCache>
            </c:strRef>
          </c:tx>
          <c:spPr>
            <a:solidFill>
              <a:srgbClr val="A50044"/>
            </a:solidFill>
            <a:ln>
              <a:noFill/>
            </a:ln>
            <a:effectLst/>
          </c:spPr>
          <c:invertIfNegative val="0"/>
          <c:cat>
            <c:strRef>
              <c:f>Data7!$B$5:$B$17</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Data7!$D$5:$D$17</c:f>
              <c:numCache>
                <c:formatCode>General</c:formatCode>
                <c:ptCount val="13"/>
                <c:pt idx="0">
                  <c:v>10.51</c:v>
                </c:pt>
                <c:pt idx="1">
                  <c:v>7.82</c:v>
                </c:pt>
                <c:pt idx="2">
                  <c:v>11.37</c:v>
                </c:pt>
                <c:pt idx="3">
                  <c:v>16.690000000000001</c:v>
                </c:pt>
                <c:pt idx="4">
                  <c:v>18.510000000000002</c:v>
                </c:pt>
                <c:pt idx="5">
                  <c:v>13.14</c:v>
                </c:pt>
                <c:pt idx="6">
                  <c:v>8.02</c:v>
                </c:pt>
                <c:pt idx="7">
                  <c:v>4.53</c:v>
                </c:pt>
                <c:pt idx="8">
                  <c:v>2.71</c:v>
                </c:pt>
                <c:pt idx="9">
                  <c:v>1.81</c:v>
                </c:pt>
                <c:pt idx="10">
                  <c:v>1.2</c:v>
                </c:pt>
                <c:pt idx="11">
                  <c:v>0.86</c:v>
                </c:pt>
                <c:pt idx="12">
                  <c:v>2.83</c:v>
                </c:pt>
              </c:numCache>
            </c:numRef>
          </c:val>
          <c:extLst>
            <c:ext xmlns:c16="http://schemas.microsoft.com/office/drawing/2014/chart" uri="{C3380CC4-5D6E-409C-BE32-E72D297353CC}">
              <c16:uniqueId val="{00000001-4C61-4D57-94E4-06CC3628E867}"/>
            </c:ext>
          </c:extLst>
        </c:ser>
        <c:ser>
          <c:idx val="2"/>
          <c:order val="2"/>
          <c:tx>
            <c:strRef>
              <c:f>Data7!$E$4</c:f>
              <c:strCache>
                <c:ptCount val="1"/>
                <c:pt idx="0">
                  <c:v>2017</c:v>
                </c:pt>
              </c:strCache>
            </c:strRef>
          </c:tx>
          <c:spPr>
            <a:solidFill>
              <a:srgbClr val="EC732B"/>
            </a:solidFill>
            <a:ln>
              <a:noFill/>
            </a:ln>
            <a:effectLst/>
          </c:spPr>
          <c:invertIfNegative val="0"/>
          <c:cat>
            <c:strRef>
              <c:f>Data7!$B$5:$B$17</c:f>
              <c:strCache>
                <c:ptCount val="13"/>
                <c:pt idx="0">
                  <c:v>&lt; 10</c:v>
                </c:pt>
                <c:pt idx="1">
                  <c:v>10–15</c:v>
                </c:pt>
                <c:pt idx="2">
                  <c:v>15–20</c:v>
                </c:pt>
                <c:pt idx="3">
                  <c:v>20–25</c:v>
                </c:pt>
                <c:pt idx="4">
                  <c:v>25–30</c:v>
                </c:pt>
                <c:pt idx="5">
                  <c:v>30–35</c:v>
                </c:pt>
                <c:pt idx="6">
                  <c:v>35–40</c:v>
                </c:pt>
                <c:pt idx="7">
                  <c:v>40–45</c:v>
                </c:pt>
                <c:pt idx="8">
                  <c:v>45–50</c:v>
                </c:pt>
                <c:pt idx="9">
                  <c:v>50–55</c:v>
                </c:pt>
                <c:pt idx="10">
                  <c:v>55–60</c:v>
                </c:pt>
                <c:pt idx="11">
                  <c:v>60–65</c:v>
                </c:pt>
                <c:pt idx="12">
                  <c:v>&gt; 65</c:v>
                </c:pt>
              </c:strCache>
            </c:strRef>
          </c:cat>
          <c:val>
            <c:numRef>
              <c:f>Data7!$E$5:$E$17</c:f>
              <c:numCache>
                <c:formatCode>General</c:formatCode>
                <c:ptCount val="13"/>
                <c:pt idx="0">
                  <c:v>11.15</c:v>
                </c:pt>
                <c:pt idx="1">
                  <c:v>8.32</c:v>
                </c:pt>
                <c:pt idx="2">
                  <c:v>12.18</c:v>
                </c:pt>
                <c:pt idx="3">
                  <c:v>17.760000000000002</c:v>
                </c:pt>
                <c:pt idx="4">
                  <c:v>18.32</c:v>
                </c:pt>
                <c:pt idx="5">
                  <c:v>11.66</c:v>
                </c:pt>
                <c:pt idx="6">
                  <c:v>6.84</c:v>
                </c:pt>
                <c:pt idx="7">
                  <c:v>3.89</c:v>
                </c:pt>
                <c:pt idx="8">
                  <c:v>2.64</c:v>
                </c:pt>
                <c:pt idx="9">
                  <c:v>1.75</c:v>
                </c:pt>
                <c:pt idx="10">
                  <c:v>1.29</c:v>
                </c:pt>
                <c:pt idx="11">
                  <c:v>0.97</c:v>
                </c:pt>
                <c:pt idx="12">
                  <c:v>3.24</c:v>
                </c:pt>
              </c:numCache>
            </c:numRef>
          </c:val>
          <c:extLst>
            <c:ext xmlns:c16="http://schemas.microsoft.com/office/drawing/2014/chart" uri="{C3380CC4-5D6E-409C-BE32-E72D297353CC}">
              <c16:uniqueId val="{00000000-B7FF-499C-98ED-917B508CAAEC}"/>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5400000" spcFirstLastPara="1" vertOverflow="ellipsis"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max val="25"/>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888183293235605"/>
          <c:y val="0.91965218459648324"/>
          <c:w val="0.81113411290773796"/>
          <c:h val="5.0775643092989327E-2"/>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Data8!$C$4</c:f>
              <c:strCache>
                <c:ptCount val="1"/>
                <c:pt idx="0">
                  <c:v>Unsecured loans</c:v>
                </c:pt>
              </c:strCache>
            </c:strRef>
          </c:tx>
          <c:spPr>
            <a:solidFill>
              <a:srgbClr val="F0B600"/>
            </a:solidFill>
            <a:ln>
              <a:noFill/>
            </a:ln>
            <a:effectLst/>
          </c:spPr>
          <c:invertIfNegative val="0"/>
          <c:cat>
            <c:strRef>
              <c:f>Data8!$B$5:$B$14</c:f>
              <c:strCache>
                <c:ptCount val="10"/>
                <c:pt idx="0">
                  <c:v>1</c:v>
                </c:pt>
                <c:pt idx="1">
                  <c:v>2</c:v>
                </c:pt>
                <c:pt idx="2">
                  <c:v>3</c:v>
                </c:pt>
                <c:pt idx="3">
                  <c:v>4</c:v>
                </c:pt>
                <c:pt idx="4">
                  <c:v>5</c:v>
                </c:pt>
                <c:pt idx="5">
                  <c:v>6</c:v>
                </c:pt>
                <c:pt idx="6">
                  <c:v>7</c:v>
                </c:pt>
                <c:pt idx="7">
                  <c:v>8</c:v>
                </c:pt>
                <c:pt idx="8">
                  <c:v>9</c:v>
                </c:pt>
                <c:pt idx="9">
                  <c:v>10</c:v>
                </c:pt>
              </c:strCache>
            </c:strRef>
          </c:cat>
          <c:val>
            <c:numRef>
              <c:f>Data8!$C$5:$C$14</c:f>
              <c:numCache>
                <c:formatCode>0.0</c:formatCode>
                <c:ptCount val="10"/>
                <c:pt idx="0">
                  <c:v>43.19829</c:v>
                </c:pt>
                <c:pt idx="1">
                  <c:v>65.300899999999999</c:v>
                </c:pt>
                <c:pt idx="2">
                  <c:v>70.145660000000007</c:v>
                </c:pt>
                <c:pt idx="3">
                  <c:v>82.023089999999996</c:v>
                </c:pt>
                <c:pt idx="4">
                  <c:v>71.049469999999999</c:v>
                </c:pt>
                <c:pt idx="5">
                  <c:v>87.452979999999997</c:v>
                </c:pt>
                <c:pt idx="6">
                  <c:v>102.23238000000001</c:v>
                </c:pt>
                <c:pt idx="7">
                  <c:v>117.82867999999999</c:v>
                </c:pt>
                <c:pt idx="8">
                  <c:v>128.40187</c:v>
                </c:pt>
                <c:pt idx="9">
                  <c:v>126.85778999999999</c:v>
                </c:pt>
              </c:numCache>
            </c:numRef>
          </c:val>
          <c:extLst>
            <c:ext xmlns:c16="http://schemas.microsoft.com/office/drawing/2014/chart" uri="{C3380CC4-5D6E-409C-BE32-E72D297353CC}">
              <c16:uniqueId val="{00000000-5B57-498B-AF79-3E51903EA42B}"/>
            </c:ext>
          </c:extLst>
        </c:ser>
        <c:ser>
          <c:idx val="1"/>
          <c:order val="1"/>
          <c:tx>
            <c:strRef>
              <c:f>Data8!$D$4</c:f>
              <c:strCache>
                <c:ptCount val="1"/>
                <c:pt idx="0">
                  <c:v>Other collateral</c:v>
                </c:pt>
              </c:strCache>
            </c:strRef>
          </c:tx>
          <c:spPr>
            <a:solidFill>
              <a:srgbClr val="A50044"/>
            </a:solidFill>
            <a:ln>
              <a:noFill/>
            </a:ln>
            <a:effectLst/>
          </c:spPr>
          <c:invertIfNegative val="0"/>
          <c:cat>
            <c:strRef>
              <c:f>Data8!$B$5:$B$14</c:f>
              <c:strCache>
                <c:ptCount val="10"/>
                <c:pt idx="0">
                  <c:v>1</c:v>
                </c:pt>
                <c:pt idx="1">
                  <c:v>2</c:v>
                </c:pt>
                <c:pt idx="2">
                  <c:v>3</c:v>
                </c:pt>
                <c:pt idx="3">
                  <c:v>4</c:v>
                </c:pt>
                <c:pt idx="4">
                  <c:v>5</c:v>
                </c:pt>
                <c:pt idx="5">
                  <c:v>6</c:v>
                </c:pt>
                <c:pt idx="6">
                  <c:v>7</c:v>
                </c:pt>
                <c:pt idx="7">
                  <c:v>8</c:v>
                </c:pt>
                <c:pt idx="8">
                  <c:v>9</c:v>
                </c:pt>
                <c:pt idx="9">
                  <c:v>10</c:v>
                </c:pt>
              </c:strCache>
            </c:strRef>
          </c:cat>
          <c:val>
            <c:numRef>
              <c:f>Data8!$D$5:$D$14</c:f>
              <c:numCache>
                <c:formatCode>0.0</c:formatCode>
                <c:ptCount val="10"/>
                <c:pt idx="0">
                  <c:v>163.44970999999998</c:v>
                </c:pt>
                <c:pt idx="1">
                  <c:v>137.37332999999998</c:v>
                </c:pt>
                <c:pt idx="2">
                  <c:v>133.02333999999999</c:v>
                </c:pt>
                <c:pt idx="3">
                  <c:v>136.92353</c:v>
                </c:pt>
                <c:pt idx="4">
                  <c:v>146.99643</c:v>
                </c:pt>
                <c:pt idx="5">
                  <c:v>158.37044</c:v>
                </c:pt>
                <c:pt idx="6">
                  <c:v>183.66475</c:v>
                </c:pt>
                <c:pt idx="7">
                  <c:v>196.39045000000002</c:v>
                </c:pt>
                <c:pt idx="8">
                  <c:v>216.34298000000001</c:v>
                </c:pt>
                <c:pt idx="9">
                  <c:v>257.04264000000001</c:v>
                </c:pt>
              </c:numCache>
            </c:numRef>
          </c:val>
          <c:extLst>
            <c:ext xmlns:c16="http://schemas.microsoft.com/office/drawing/2014/chart" uri="{C3380CC4-5D6E-409C-BE32-E72D297353CC}">
              <c16:uniqueId val="{00000001-5B57-498B-AF79-3E51903EA42B}"/>
            </c:ext>
          </c:extLst>
        </c:ser>
        <c:ser>
          <c:idx val="2"/>
          <c:order val="2"/>
          <c:tx>
            <c:strRef>
              <c:f>Data8!$E$4</c:f>
              <c:strCache>
                <c:ptCount val="1"/>
                <c:pt idx="0">
                  <c:v>Revolving</c:v>
                </c:pt>
              </c:strCache>
            </c:strRef>
          </c:tx>
          <c:spPr>
            <a:solidFill>
              <a:srgbClr val="EC732B"/>
            </a:solidFill>
            <a:ln>
              <a:noFill/>
            </a:ln>
            <a:effectLst/>
          </c:spPr>
          <c:invertIfNegative val="0"/>
          <c:cat>
            <c:strRef>
              <c:f>Data8!$B$5:$B$14</c:f>
              <c:strCache>
                <c:ptCount val="10"/>
                <c:pt idx="0">
                  <c:v>1</c:v>
                </c:pt>
                <c:pt idx="1">
                  <c:v>2</c:v>
                </c:pt>
                <c:pt idx="2">
                  <c:v>3</c:v>
                </c:pt>
                <c:pt idx="3">
                  <c:v>4</c:v>
                </c:pt>
                <c:pt idx="4">
                  <c:v>5</c:v>
                </c:pt>
                <c:pt idx="5">
                  <c:v>6</c:v>
                </c:pt>
                <c:pt idx="6">
                  <c:v>7</c:v>
                </c:pt>
                <c:pt idx="7">
                  <c:v>8</c:v>
                </c:pt>
                <c:pt idx="8">
                  <c:v>9</c:v>
                </c:pt>
                <c:pt idx="9">
                  <c:v>10</c:v>
                </c:pt>
              </c:strCache>
            </c:strRef>
          </c:cat>
          <c:val>
            <c:numRef>
              <c:f>Data8!$E$5:$E$14</c:f>
              <c:numCache>
                <c:formatCode>0.0</c:formatCode>
                <c:ptCount val="10"/>
                <c:pt idx="0">
                  <c:v>2.72655</c:v>
                </c:pt>
                <c:pt idx="1">
                  <c:v>3.65157</c:v>
                </c:pt>
                <c:pt idx="2">
                  <c:v>3.71488</c:v>
                </c:pt>
                <c:pt idx="3">
                  <c:v>3.4959600000000002</c:v>
                </c:pt>
                <c:pt idx="4">
                  <c:v>3.3444400000000001</c:v>
                </c:pt>
                <c:pt idx="5">
                  <c:v>3.8318699999999999</c:v>
                </c:pt>
                <c:pt idx="6">
                  <c:v>4.6399999999999997</c:v>
                </c:pt>
                <c:pt idx="7">
                  <c:v>5.8068400000000002</c:v>
                </c:pt>
                <c:pt idx="8">
                  <c:v>7.2587700000000002</c:v>
                </c:pt>
                <c:pt idx="9">
                  <c:v>13.554620000000002</c:v>
                </c:pt>
              </c:numCache>
            </c:numRef>
          </c:val>
          <c:extLst>
            <c:ext xmlns:c16="http://schemas.microsoft.com/office/drawing/2014/chart" uri="{C3380CC4-5D6E-409C-BE32-E72D297353CC}">
              <c16:uniqueId val="{00000002-5B57-498B-AF79-3E51903EA42B}"/>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0" sourceLinked="0"/>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majorUnit val="100"/>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7149287037037036"/>
          <c:y val="1.9891861575806438E-2"/>
          <c:w val="0.80053435185185184"/>
          <c:h val="0.78861736465900756"/>
        </c:manualLayout>
      </c:layout>
      <c:barChart>
        <c:barDir val="col"/>
        <c:grouping val="clustered"/>
        <c:varyColors val="0"/>
        <c:ser>
          <c:idx val="0"/>
          <c:order val="0"/>
          <c:tx>
            <c:strRef>
              <c:f>Data9!$C$4</c:f>
              <c:strCache>
                <c:ptCount val="1"/>
                <c:pt idx="0">
                  <c:v>Without mortgage</c:v>
                </c:pt>
              </c:strCache>
            </c:strRef>
          </c:tx>
          <c:spPr>
            <a:solidFill>
              <a:srgbClr val="F0B600"/>
            </a:solidFill>
            <a:ln>
              <a:noFill/>
            </a:ln>
            <a:effectLst/>
          </c:spPr>
          <c:invertIfNegative val="0"/>
          <c:cat>
            <c:strRef>
              <c:f>Data9!$B$5:$B$11</c:f>
              <c:strCache>
                <c:ptCount val="7"/>
                <c:pt idx="0">
                  <c:v>&lt; 2</c:v>
                </c:pt>
                <c:pt idx="1">
                  <c:v>2–5</c:v>
                </c:pt>
                <c:pt idx="2">
                  <c:v>5–10</c:v>
                </c:pt>
                <c:pt idx="3">
                  <c:v>10–20</c:v>
                </c:pt>
                <c:pt idx="4">
                  <c:v>20–50</c:v>
                </c:pt>
                <c:pt idx="5">
                  <c:v>50–100</c:v>
                </c:pt>
                <c:pt idx="6">
                  <c:v>&gt; 100</c:v>
                </c:pt>
              </c:strCache>
            </c:strRef>
          </c:cat>
          <c:val>
            <c:numRef>
              <c:f>Data9!$C$5:$C$11</c:f>
              <c:numCache>
                <c:formatCode>General</c:formatCode>
                <c:ptCount val="7"/>
                <c:pt idx="0">
                  <c:v>12.45</c:v>
                </c:pt>
                <c:pt idx="1">
                  <c:v>18.52</c:v>
                </c:pt>
                <c:pt idx="2">
                  <c:v>12.08</c:v>
                </c:pt>
                <c:pt idx="3">
                  <c:v>10.4</c:v>
                </c:pt>
                <c:pt idx="4">
                  <c:v>15.04</c:v>
                </c:pt>
                <c:pt idx="5">
                  <c:v>11.76</c:v>
                </c:pt>
                <c:pt idx="6">
                  <c:v>19.760000000000002</c:v>
                </c:pt>
              </c:numCache>
            </c:numRef>
          </c:val>
          <c:extLst>
            <c:ext xmlns:c16="http://schemas.microsoft.com/office/drawing/2014/chart" uri="{C3380CC4-5D6E-409C-BE32-E72D297353CC}">
              <c16:uniqueId val="{00000000-3890-418B-B2CC-47B5768106B4}"/>
            </c:ext>
          </c:extLst>
        </c:ser>
        <c:ser>
          <c:idx val="1"/>
          <c:order val="1"/>
          <c:tx>
            <c:strRef>
              <c:f>Data9!$D$4</c:f>
              <c:strCache>
                <c:ptCount val="1"/>
                <c:pt idx="0">
                  <c:v>With mortgage</c:v>
                </c:pt>
              </c:strCache>
            </c:strRef>
          </c:tx>
          <c:spPr>
            <a:solidFill>
              <a:srgbClr val="A50044"/>
            </a:solidFill>
            <a:ln>
              <a:noFill/>
            </a:ln>
            <a:effectLst/>
          </c:spPr>
          <c:invertIfNegative val="0"/>
          <c:cat>
            <c:strRef>
              <c:f>Data9!$B$5:$B$11</c:f>
              <c:strCache>
                <c:ptCount val="7"/>
                <c:pt idx="0">
                  <c:v>&lt; 2</c:v>
                </c:pt>
                <c:pt idx="1">
                  <c:v>2–5</c:v>
                </c:pt>
                <c:pt idx="2">
                  <c:v>5–10</c:v>
                </c:pt>
                <c:pt idx="3">
                  <c:v>10–20</c:v>
                </c:pt>
                <c:pt idx="4">
                  <c:v>20–50</c:v>
                </c:pt>
                <c:pt idx="5">
                  <c:v>50–100</c:v>
                </c:pt>
                <c:pt idx="6">
                  <c:v>&gt; 100</c:v>
                </c:pt>
              </c:strCache>
            </c:strRef>
          </c:cat>
          <c:val>
            <c:numRef>
              <c:f>Data9!$D$5:$D$11</c:f>
              <c:numCache>
                <c:formatCode>General</c:formatCode>
                <c:ptCount val="7"/>
                <c:pt idx="0">
                  <c:v>0.03</c:v>
                </c:pt>
                <c:pt idx="1">
                  <c:v>0.24</c:v>
                </c:pt>
                <c:pt idx="2">
                  <c:v>1.96</c:v>
                </c:pt>
                <c:pt idx="3">
                  <c:v>6.55</c:v>
                </c:pt>
                <c:pt idx="4">
                  <c:v>25.03</c:v>
                </c:pt>
                <c:pt idx="5">
                  <c:v>25.45</c:v>
                </c:pt>
                <c:pt idx="6">
                  <c:v>40.74</c:v>
                </c:pt>
              </c:numCache>
            </c:numRef>
          </c:val>
          <c:extLst>
            <c:ext xmlns:c16="http://schemas.microsoft.com/office/drawing/2014/chart" uri="{C3380CC4-5D6E-409C-BE32-E72D297353CC}">
              <c16:uniqueId val="{00000001-3890-418B-B2CC-47B5768106B4}"/>
            </c:ext>
          </c:extLst>
        </c:ser>
        <c:dLbls>
          <c:showLegendKey val="0"/>
          <c:showVal val="0"/>
          <c:showCatName val="0"/>
          <c:showSerName val="0"/>
          <c:showPercent val="0"/>
          <c:showBubbleSize val="0"/>
        </c:dLbls>
        <c:gapWidth val="80"/>
        <c:overlap val="-20"/>
        <c:axId val="517726632"/>
        <c:axId val="517737456"/>
      </c:barChart>
      <c:catAx>
        <c:axId val="517726632"/>
        <c:scaling>
          <c:orientation val="minMax"/>
        </c:scaling>
        <c:delete val="0"/>
        <c:axPos val="b"/>
        <c:numFmt formatCode="General" sourceLinked="1"/>
        <c:majorTickMark val="out"/>
        <c:minorTickMark val="none"/>
        <c:tickLblPos val="nextTo"/>
        <c:spPr>
          <a:noFill/>
          <a:ln w="9525" cap="flat" cmpd="sng" algn="ctr">
            <a:solidFill>
              <a:srgbClr val="A4A4A4"/>
            </a:solidFill>
            <a:round/>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37456"/>
        <c:crossesAt val="-9999999999"/>
        <c:auto val="1"/>
        <c:lblAlgn val="ctr"/>
        <c:lblOffset val="0"/>
        <c:noMultiLvlLbl val="0"/>
      </c:catAx>
      <c:valAx>
        <c:axId val="517737456"/>
        <c:scaling>
          <c:orientation val="minMax"/>
        </c:scaling>
        <c:delete val="0"/>
        <c:axPos val="l"/>
        <c:majorGridlines>
          <c:spPr>
            <a:ln w="9525" cap="flat" cmpd="sng" algn="ctr">
              <a:solidFill>
                <a:srgbClr val="A4A4A4"/>
              </a:solidFill>
              <a:round/>
            </a:ln>
            <a:effectLst/>
          </c:spPr>
        </c:majorGridlines>
        <c:numFmt formatCode="General" sourceLinked="1"/>
        <c:majorTickMark val="none"/>
        <c:minorTickMark val="none"/>
        <c:tickLblPos val="nextTo"/>
        <c:spPr>
          <a:noFill/>
          <a:ln w="9525">
            <a:solidFill>
              <a:srgbClr val="A4A4A4"/>
            </a:solidFill>
          </a:ln>
          <a:effectLst/>
        </c:spPr>
        <c:txPr>
          <a:bodyPr rot="-60000000" spcFirstLastPara="1" vertOverflow="ellipsis" vert="horz" wrap="square" anchor="ctr" anchorCtr="1"/>
          <a:lstStyle/>
          <a:p>
            <a:pPr>
              <a:defRPr sz="2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517726632"/>
        <c:crosses val="autoZero"/>
        <c:crossBetween val="between"/>
      </c:valAx>
      <c:spPr>
        <a:noFill/>
        <a:ln w="9525">
          <a:solidFill>
            <a:srgbClr val="A4A4A4"/>
          </a:solidFill>
        </a:ln>
        <a:effectLst/>
      </c:spPr>
    </c:plotArea>
    <c:legend>
      <c:legendPos val="b"/>
      <c:layout>
        <c:manualLayout>
          <c:xMode val="edge"/>
          <c:yMode val="edge"/>
          <c:x val="0.15532898148148147"/>
          <c:y val="0.89312675447436607"/>
          <c:w val="0.84301833333333331"/>
          <c:h val="0.10242151785218746"/>
        </c:manualLayout>
      </c:layout>
      <c:overlay val="0"/>
      <c:spPr>
        <a:noFill/>
        <a:ln>
          <a:noFill/>
        </a:ln>
        <a:effectLst/>
      </c:spPr>
      <c:txPr>
        <a:bodyPr rot="0" spcFirstLastPara="1" vertOverflow="ellipsis" vert="horz" wrap="square" anchor="ctr" anchorCtr="1"/>
        <a:lstStyle/>
        <a:p>
          <a:pPr>
            <a:defRPr sz="2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chart>
  <c:spPr>
    <a:noFill/>
    <a:ln w="9525" cap="flat" cmpd="sng" algn="ctr">
      <a:noFill/>
      <a:round/>
    </a:ln>
    <a:effectLst/>
  </c:spPr>
  <c:txPr>
    <a:bodyPr/>
    <a:lstStyle/>
    <a:p>
      <a:pPr>
        <a:defRPr sz="900" b="1">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385762</xdr:colOff>
      <xdr:row>1</xdr:row>
      <xdr:rowOff>157162</xdr:rowOff>
    </xdr:from>
    <xdr:to>
      <xdr:col>18</xdr:col>
      <xdr:colOff>136762</xdr:colOff>
      <xdr:row>44</xdr:row>
      <xdr:rowOff>105037</xdr:rowOff>
    </xdr:to>
    <xdr:graphicFrame macro="">
      <xdr:nvGraphicFramePr>
        <xdr:cNvPr id="4" name="\Templates\Rapport sidopanel_FI_Stapel.crtx" descr="\Templates\Rapport sidopanel_FI_Stapel.crtx">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61912</xdr:rowOff>
    </xdr:from>
    <xdr:to>
      <xdr:col>17</xdr:col>
      <xdr:colOff>360600</xdr:colOff>
      <xdr:row>43</xdr:row>
      <xdr:rowOff>189487</xdr:rowOff>
    </xdr:to>
    <xdr:graphicFrame macro="">
      <xdr:nvGraphicFramePr>
        <xdr:cNvPr id="2" name="\Templates\Rapport sidopanel_FI_Linje.crtx" descr="\Templates\Rapport sidopanel_FI_Linje.crtx">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376237</xdr:colOff>
      <xdr:row>0</xdr:row>
      <xdr:rowOff>152400</xdr:rowOff>
    </xdr:from>
    <xdr:to>
      <xdr:col>18</xdr:col>
      <xdr:colOff>127237</xdr:colOff>
      <xdr:row>43</xdr:row>
      <xdr:rowOff>100275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423862</xdr:colOff>
      <xdr:row>1</xdr:row>
      <xdr:rowOff>85725</xdr:rowOff>
    </xdr:from>
    <xdr:to>
      <xdr:col>18</xdr:col>
      <xdr:colOff>174862</xdr:colOff>
      <xdr:row>44</xdr:row>
      <xdr:rowOff>33600</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433387</xdr:colOff>
      <xdr:row>1</xdr:row>
      <xdr:rowOff>123825</xdr:rowOff>
    </xdr:from>
    <xdr:to>
      <xdr:col>19</xdr:col>
      <xdr:colOff>184387</xdr:colOff>
      <xdr:row>44</xdr:row>
      <xdr:rowOff>71700</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12700</xdr:colOff>
      <xdr:row>5</xdr:row>
      <xdr:rowOff>100012</xdr:rowOff>
    </xdr:from>
    <xdr:to>
      <xdr:col>22</xdr:col>
      <xdr:colOff>436800</xdr:colOff>
      <xdr:row>48</xdr:row>
      <xdr:rowOff>111387</xdr:rowOff>
    </xdr:to>
    <xdr:graphicFrame macro="">
      <xdr:nvGraphicFramePr>
        <xdr:cNvPr id="3" name="\Templates\Rapport sidopanel_FI_Stapel.crtx" descr="\Templates\Rapport sidopanel_FI_Stapel.crtx">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461962</xdr:colOff>
      <xdr:row>1</xdr:row>
      <xdr:rowOff>47625</xdr:rowOff>
    </xdr:from>
    <xdr:to>
      <xdr:col>19</xdr:col>
      <xdr:colOff>212962</xdr:colOff>
      <xdr:row>43</xdr:row>
      <xdr:rowOff>186000</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204390</xdr:colOff>
      <xdr:row>44</xdr:row>
      <xdr:rowOff>73605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xdr:col>
      <xdr:colOff>316230</xdr:colOff>
      <xdr:row>7</xdr:row>
      <xdr:rowOff>163830</xdr:rowOff>
    </xdr:from>
    <xdr:to>
      <xdr:col>21</xdr:col>
      <xdr:colOff>67230</xdr:colOff>
      <xdr:row>52</xdr:row>
      <xdr:rowOff>73605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214312</xdr:colOff>
      <xdr:row>1</xdr:row>
      <xdr:rowOff>66675</xdr:rowOff>
    </xdr:from>
    <xdr:to>
      <xdr:col>17</xdr:col>
      <xdr:colOff>574912</xdr:colOff>
      <xdr:row>44</xdr:row>
      <xdr:rowOff>14550</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542925</xdr:colOff>
      <xdr:row>1</xdr:row>
      <xdr:rowOff>19050</xdr:rowOff>
    </xdr:from>
    <xdr:to>
      <xdr:col>19</xdr:col>
      <xdr:colOff>293925</xdr:colOff>
      <xdr:row>43</xdr:row>
      <xdr:rowOff>157425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142875</xdr:rowOff>
    </xdr:from>
    <xdr:to>
      <xdr:col>17</xdr:col>
      <xdr:colOff>360600</xdr:colOff>
      <xdr:row>43</xdr:row>
      <xdr:rowOff>79950</xdr:rowOff>
    </xdr:to>
    <xdr:graphicFrame macro="">
      <xdr:nvGraphicFramePr>
        <xdr:cNvPr id="2" name="\Templates\Rapport sidopanel_FI_Linje.crtx" descr="\Templates\Rapport sidopanel_FI_Linje.crtx">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576262</xdr:colOff>
      <xdr:row>1</xdr:row>
      <xdr:rowOff>47625</xdr:rowOff>
    </xdr:from>
    <xdr:to>
      <xdr:col>18</xdr:col>
      <xdr:colOff>327262</xdr:colOff>
      <xdr:row>43</xdr:row>
      <xdr:rowOff>186000</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120650</xdr:colOff>
      <xdr:row>2</xdr:row>
      <xdr:rowOff>161925</xdr:rowOff>
    </xdr:from>
    <xdr:to>
      <xdr:col>18</xdr:col>
      <xdr:colOff>589200</xdr:colOff>
      <xdr:row>45</xdr:row>
      <xdr:rowOff>109800</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247650</xdr:colOff>
      <xdr:row>1</xdr:row>
      <xdr:rowOff>19050</xdr:rowOff>
    </xdr:from>
    <xdr:to>
      <xdr:col>18</xdr:col>
      <xdr:colOff>608250</xdr:colOff>
      <xdr:row>43</xdr:row>
      <xdr:rowOff>157425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138112</xdr:colOff>
      <xdr:row>0</xdr:row>
      <xdr:rowOff>119062</xdr:rowOff>
    </xdr:from>
    <xdr:to>
      <xdr:col>17</xdr:col>
      <xdr:colOff>498712</xdr:colOff>
      <xdr:row>43</xdr:row>
      <xdr:rowOff>66937</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7</xdr:col>
      <xdr:colOff>366712</xdr:colOff>
      <xdr:row>6</xdr:row>
      <xdr:rowOff>76200</xdr:rowOff>
    </xdr:from>
    <xdr:to>
      <xdr:col>25</xdr:col>
      <xdr:colOff>117712</xdr:colOff>
      <xdr:row>49</xdr:row>
      <xdr:rowOff>24075</xdr:rowOff>
    </xdr:to>
    <xdr:graphicFrame macro="">
      <xdr:nvGraphicFramePr>
        <xdr:cNvPr id="4" name="\Templates\Rapport sidopanel_FI_Stapel.crtx" descr="\Templates\Rapport sidopanel_FI_Stapel.crtx">
          <a:extLst>
            <a:ext uri="{FF2B5EF4-FFF2-40B4-BE49-F238E27FC236}">
              <a16:creationId xmlns:a16="http://schemas.microsoft.com/office/drawing/2014/main" id="{00000000-0008-0000-2F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357187</xdr:colOff>
      <xdr:row>0</xdr:row>
      <xdr:rowOff>52387</xdr:rowOff>
    </xdr:from>
    <xdr:to>
      <xdr:col>18</xdr:col>
      <xdr:colOff>108187</xdr:colOff>
      <xdr:row>43</xdr:row>
      <xdr:rowOff>262</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290512</xdr:colOff>
      <xdr:row>2</xdr:row>
      <xdr:rowOff>14287</xdr:rowOff>
    </xdr:from>
    <xdr:to>
      <xdr:col>18</xdr:col>
      <xdr:colOff>41512</xdr:colOff>
      <xdr:row>44</xdr:row>
      <xdr:rowOff>152662</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447675</xdr:colOff>
      <xdr:row>3</xdr:row>
      <xdr:rowOff>136525</xdr:rowOff>
    </xdr:from>
    <xdr:to>
      <xdr:col>19</xdr:col>
      <xdr:colOff>312975</xdr:colOff>
      <xdr:row>46</xdr:row>
      <xdr:rowOff>84400</xdr:rowOff>
    </xdr:to>
    <xdr:graphicFrame macro="">
      <xdr:nvGraphicFramePr>
        <xdr:cNvPr id="3" name="\Templates\Rapport sidopanel_FI_Stapel.crtx" descr="\Templates\Rapport sidopanel_FI_Stapel.crtx">
          <a:extLst>
            <a:ext uri="{FF2B5EF4-FFF2-40B4-BE49-F238E27FC236}">
              <a16:creationId xmlns:a16="http://schemas.microsoft.com/office/drawing/2014/main" id="{00000000-0008-0000-3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142875</xdr:colOff>
      <xdr:row>1</xdr:row>
      <xdr:rowOff>0</xdr:rowOff>
    </xdr:from>
    <xdr:to>
      <xdr:col>17</xdr:col>
      <xdr:colOff>503475</xdr:colOff>
      <xdr:row>43</xdr:row>
      <xdr:rowOff>138375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561975</xdr:colOff>
      <xdr:row>0</xdr:row>
      <xdr:rowOff>142875</xdr:rowOff>
    </xdr:from>
    <xdr:to>
      <xdr:col>18</xdr:col>
      <xdr:colOff>312975</xdr:colOff>
      <xdr:row>43</xdr:row>
      <xdr:rowOff>90750</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114300</xdr:rowOff>
    </xdr:from>
    <xdr:to>
      <xdr:col>17</xdr:col>
      <xdr:colOff>360600</xdr:colOff>
      <xdr:row>44</xdr:row>
      <xdr:rowOff>51375</xdr:rowOff>
    </xdr:to>
    <xdr:graphicFrame macro="">
      <xdr:nvGraphicFramePr>
        <xdr:cNvPr id="3" name="\Templates\Rapport sidopanel_FI_Linje.crtx" descr="\Templates\Rapport sidopanel_FI_Linje.crtx">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104775</xdr:colOff>
      <xdr:row>1</xdr:row>
      <xdr:rowOff>76200</xdr:rowOff>
    </xdr:from>
    <xdr:to>
      <xdr:col>18</xdr:col>
      <xdr:colOff>465375</xdr:colOff>
      <xdr:row>44</xdr:row>
      <xdr:rowOff>24075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14287</xdr:rowOff>
    </xdr:from>
    <xdr:to>
      <xdr:col>17</xdr:col>
      <xdr:colOff>360600</xdr:colOff>
      <xdr:row>42</xdr:row>
      <xdr:rowOff>152662</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1</xdr:row>
      <xdr:rowOff>114300</xdr:rowOff>
    </xdr:from>
    <xdr:to>
      <xdr:col>17</xdr:col>
      <xdr:colOff>398700</xdr:colOff>
      <xdr:row>44</xdr:row>
      <xdr:rowOff>62175</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42862</xdr:colOff>
      <xdr:row>0</xdr:row>
      <xdr:rowOff>119062</xdr:rowOff>
    </xdr:from>
    <xdr:to>
      <xdr:col>17</xdr:col>
      <xdr:colOff>403462</xdr:colOff>
      <xdr:row>43</xdr:row>
      <xdr:rowOff>66937</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176212</xdr:colOff>
      <xdr:row>1</xdr:row>
      <xdr:rowOff>61912</xdr:rowOff>
    </xdr:from>
    <xdr:to>
      <xdr:col>17</xdr:col>
      <xdr:colOff>536812</xdr:colOff>
      <xdr:row>44</xdr:row>
      <xdr:rowOff>9787</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414337</xdr:colOff>
      <xdr:row>1</xdr:row>
      <xdr:rowOff>28575</xdr:rowOff>
    </xdr:from>
    <xdr:to>
      <xdr:col>18</xdr:col>
      <xdr:colOff>165337</xdr:colOff>
      <xdr:row>43</xdr:row>
      <xdr:rowOff>166950</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xdr:colOff>
      <xdr:row>1</xdr:row>
      <xdr:rowOff>33337</xdr:rowOff>
    </xdr:from>
    <xdr:to>
      <xdr:col>17</xdr:col>
      <xdr:colOff>393937</xdr:colOff>
      <xdr:row>43</xdr:row>
      <xdr:rowOff>171712</xdr:rowOff>
    </xdr:to>
    <xdr:graphicFrame macro="">
      <xdr:nvGraphicFramePr>
        <xdr:cNvPr id="2" name="\Templates\Rapport sidopanel_FI_Stapel.crtx" descr="\Templates\Rapport sidopanel_FI_Stapel.crtx">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_rels/themeOverride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1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1.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2.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29.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30.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4.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5.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6.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7.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8.xml.rels><?xml version="1.0" encoding="UTF-8" standalone="yes"?>
<Relationships xmlns="http://schemas.openxmlformats.org/package/2006/relationships"><Relationship Id="rId1" Type="http://schemas.openxmlformats.org/officeDocument/2006/relationships/image" Target="../media/image1.jpeg"/></Relationships>
</file>

<file path=xl/theme/_rels/themeOverride9.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tema">
  <a:themeElements>
    <a:clrScheme name="FI">
      <a:dk1>
        <a:sysClr val="windowText" lastClr="000000"/>
      </a:dk1>
      <a:lt1>
        <a:sysClr val="window" lastClr="FFFFFF"/>
      </a:lt1>
      <a:dk2>
        <a:srgbClr val="0082A4"/>
      </a:dk2>
      <a:lt2>
        <a:srgbClr val="EEECE1"/>
      </a:lt2>
      <a:accent1>
        <a:srgbClr val="F0B600"/>
      </a:accent1>
      <a:accent2>
        <a:srgbClr val="A50044"/>
      </a:accent2>
      <a:accent3>
        <a:srgbClr val="EC732B"/>
      </a:accent3>
      <a:accent4>
        <a:srgbClr val="98BF0C"/>
      </a:accent4>
      <a:accent5>
        <a:srgbClr val="AADADB"/>
      </a:accent5>
      <a:accent6>
        <a:srgbClr val="A05599"/>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1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1.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2.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2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30.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4.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5.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6.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7.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8.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theme/themeOverride9.xml><?xml version="1.0" encoding="utf-8"?>
<a:themeOverride xmlns:a="http://schemas.openxmlformats.org/drawingml/2006/main">
  <a:clrScheme name="Sveriges Ingenjörer">
    <a:dk1>
      <a:sysClr val="windowText" lastClr="000000"/>
    </a:dk1>
    <a:lt1>
      <a:sysClr val="window" lastClr="FFFFFF"/>
    </a:lt1>
    <a:dk2>
      <a:srgbClr val="44546A"/>
    </a:dk2>
    <a:lt2>
      <a:srgbClr val="E7E6E6"/>
    </a:lt2>
    <a:accent1>
      <a:srgbClr val="1EB9DE"/>
    </a:accent1>
    <a:accent2>
      <a:srgbClr val="555555"/>
    </a:accent2>
    <a:accent3>
      <a:srgbClr val="EB308A"/>
    </a:accent3>
    <a:accent4>
      <a:srgbClr val="878787"/>
    </a:accent4>
    <a:accent5>
      <a:srgbClr val="FAA500"/>
    </a:accent5>
    <a:accent6>
      <a:srgbClr val="B4B4B4"/>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Angränsande">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T2"/>
  <sheetViews>
    <sheetView topLeftCell="A19" workbookViewId="0">
      <selection activeCell="E49" sqref="E49"/>
    </sheetView>
  </sheetViews>
  <sheetFormatPr defaultRowHeight="15" x14ac:dyDescent="0.25"/>
  <sheetData>
    <row r="2" spans="20:20" x14ac:dyDescent="0.25">
      <c r="T2" s="1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2"/>
  <sheetViews>
    <sheetView workbookViewId="0">
      <selection activeCell="F14" sqref="F14"/>
    </sheetView>
  </sheetViews>
  <sheetFormatPr defaultRowHeight="15" x14ac:dyDescent="0.25"/>
  <cols>
    <col min="1" max="1" width="9.140625" style="17"/>
    <col min="2" max="3" width="16.28515625" style="17" bestFit="1" customWidth="1"/>
    <col min="4" max="16384" width="9.140625" style="17"/>
  </cols>
  <sheetData>
    <row r="2" spans="2:6" x14ac:dyDescent="0.25">
      <c r="B2" s="20" t="s">
        <v>82</v>
      </c>
      <c r="C2" s="20"/>
      <c r="D2" s="20"/>
      <c r="F2" s="20"/>
    </row>
    <row r="3" spans="2:6" x14ac:dyDescent="0.25">
      <c r="B3" s="17" t="s">
        <v>80</v>
      </c>
    </row>
    <row r="4" spans="2:6" x14ac:dyDescent="0.25">
      <c r="C4" s="17">
        <v>2018</v>
      </c>
      <c r="D4" s="17">
        <v>2017</v>
      </c>
    </row>
    <row r="5" spans="2:6" x14ac:dyDescent="0.25">
      <c r="B5" s="17" t="s">
        <v>83</v>
      </c>
      <c r="C5" s="17">
        <v>8.36</v>
      </c>
      <c r="D5" s="17">
        <v>7.57</v>
      </c>
    </row>
    <row r="6" spans="2:6" x14ac:dyDescent="0.25">
      <c r="B6" s="17" t="s">
        <v>84</v>
      </c>
      <c r="C6" s="17">
        <v>5.83</v>
      </c>
      <c r="D6" s="17">
        <v>5.32</v>
      </c>
    </row>
    <row r="7" spans="2:6" x14ac:dyDescent="0.25">
      <c r="B7" s="17" t="s">
        <v>85</v>
      </c>
      <c r="C7" s="17">
        <v>18.68</v>
      </c>
      <c r="D7" s="17">
        <v>15.11</v>
      </c>
    </row>
    <row r="8" spans="2:6" x14ac:dyDescent="0.25">
      <c r="B8" s="17" t="s">
        <v>86</v>
      </c>
      <c r="C8" s="17">
        <v>48.89</v>
      </c>
      <c r="D8" s="17">
        <v>54.93</v>
      </c>
    </row>
    <row r="9" spans="2:6" x14ac:dyDescent="0.25">
      <c r="B9" s="17" t="s">
        <v>87</v>
      </c>
      <c r="C9" s="17">
        <v>18.239999999999998</v>
      </c>
      <c r="D9" s="17">
        <v>17.059999999999999</v>
      </c>
    </row>
    <row r="11" spans="2:6" x14ac:dyDescent="0.25">
      <c r="B11" s="17" t="s">
        <v>77</v>
      </c>
    </row>
    <row r="12" spans="2:6" x14ac:dyDescent="0.25">
      <c r="B12" s="25" t="s">
        <v>88</v>
      </c>
      <c r="D12" s="25"/>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4" workbookViewId="0">
      <selection activeCell="K46" sqref="K46"/>
    </sheetView>
  </sheetViews>
  <sheetFormatPr defaultRowHeight="15" x14ac:dyDescent="0.25"/>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G14" sqref="G14"/>
    </sheetView>
  </sheetViews>
  <sheetFormatPr defaultRowHeight="15" x14ac:dyDescent="0.25"/>
  <cols>
    <col min="1" max="16384" width="9.140625" style="17"/>
  </cols>
  <sheetData>
    <row r="2" spans="2:7" x14ac:dyDescent="0.25">
      <c r="B2" s="20" t="s">
        <v>89</v>
      </c>
      <c r="C2" s="20"/>
      <c r="D2" s="20"/>
      <c r="E2" s="20"/>
      <c r="F2" s="20"/>
      <c r="G2" s="20"/>
    </row>
    <row r="3" spans="2:7" x14ac:dyDescent="0.25">
      <c r="B3" s="17" t="s">
        <v>80</v>
      </c>
    </row>
    <row r="4" spans="2:7" x14ac:dyDescent="0.25">
      <c r="C4" s="17">
        <v>2018</v>
      </c>
      <c r="D4" s="17">
        <v>2017</v>
      </c>
    </row>
    <row r="5" spans="2:7" x14ac:dyDescent="0.25">
      <c r="B5" s="17" t="s">
        <v>16</v>
      </c>
      <c r="C5" s="17">
        <v>14.37</v>
      </c>
      <c r="D5" s="17">
        <v>11.4</v>
      </c>
    </row>
    <row r="6" spans="2:7" x14ac:dyDescent="0.25">
      <c r="B6" s="26" t="s">
        <v>20</v>
      </c>
      <c r="C6" s="17">
        <v>27.35</v>
      </c>
      <c r="D6" s="17">
        <v>28.58</v>
      </c>
    </row>
    <row r="7" spans="2:7" x14ac:dyDescent="0.25">
      <c r="B7" s="26" t="s">
        <v>21</v>
      </c>
      <c r="C7" s="17">
        <v>23.96</v>
      </c>
      <c r="D7" s="17">
        <v>25.26</v>
      </c>
    </row>
    <row r="8" spans="2:7" x14ac:dyDescent="0.25">
      <c r="B8" s="26" t="s">
        <v>22</v>
      </c>
      <c r="C8" s="17">
        <v>19.91</v>
      </c>
      <c r="D8" s="17">
        <v>19.68</v>
      </c>
    </row>
    <row r="9" spans="2:7" x14ac:dyDescent="0.25">
      <c r="B9" s="26" t="s">
        <v>23</v>
      </c>
      <c r="C9" s="17">
        <v>9.52</v>
      </c>
      <c r="D9" s="17">
        <v>9.56</v>
      </c>
    </row>
    <row r="10" spans="2:7" x14ac:dyDescent="0.25">
      <c r="B10" s="17" t="s">
        <v>15</v>
      </c>
      <c r="C10" s="17">
        <v>4.8899999999999997</v>
      </c>
      <c r="D10" s="17">
        <v>5.52</v>
      </c>
    </row>
    <row r="12" spans="2:7" x14ac:dyDescent="0.25">
      <c r="B12" s="17" t="s">
        <v>77</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6" workbookViewId="0">
      <selection activeCell="T38" sqref="T38"/>
    </sheetView>
  </sheetViews>
  <sheetFormatPr defaultRowHeight="15" x14ac:dyDescent="0.25"/>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0"/>
  <sheetViews>
    <sheetView topLeftCell="B1" workbookViewId="0">
      <selection activeCell="C10" sqref="C10"/>
    </sheetView>
  </sheetViews>
  <sheetFormatPr defaultRowHeight="15" x14ac:dyDescent="0.25"/>
  <cols>
    <col min="1" max="2" width="9.140625" style="17"/>
    <col min="3" max="3" width="25" style="17" customWidth="1"/>
    <col min="4" max="16384" width="9.140625" style="17"/>
  </cols>
  <sheetData>
    <row r="2" spans="2:7" x14ac:dyDescent="0.25">
      <c r="B2" s="20" t="s">
        <v>90</v>
      </c>
      <c r="C2" s="20"/>
      <c r="D2" s="20"/>
      <c r="E2" s="20"/>
      <c r="F2" s="20"/>
      <c r="G2" s="20"/>
    </row>
    <row r="3" spans="2:7" x14ac:dyDescent="0.25">
      <c r="B3" s="17" t="s">
        <v>80</v>
      </c>
    </row>
    <row r="4" spans="2:7" x14ac:dyDescent="0.25">
      <c r="C4" s="17" t="s">
        <v>91</v>
      </c>
      <c r="D4" s="17">
        <v>2018</v>
      </c>
      <c r="E4" s="17">
        <v>2017</v>
      </c>
    </row>
    <row r="5" spans="2:7" x14ac:dyDescent="0.25">
      <c r="B5" s="17" t="s">
        <v>14</v>
      </c>
      <c r="C5" s="22">
        <v>17.436246859213306</v>
      </c>
      <c r="D5" s="17">
        <v>10.51</v>
      </c>
      <c r="E5" s="17">
        <v>11.15</v>
      </c>
    </row>
    <row r="6" spans="2:7" x14ac:dyDescent="0.25">
      <c r="B6" s="17" t="s">
        <v>24</v>
      </c>
      <c r="C6" s="22">
        <v>17.528857640939609</v>
      </c>
      <c r="D6" s="17">
        <v>7.82</v>
      </c>
      <c r="E6" s="17">
        <v>8.32</v>
      </c>
    </row>
    <row r="7" spans="2:7" x14ac:dyDescent="0.25">
      <c r="B7" s="17" t="s">
        <v>25</v>
      </c>
      <c r="C7" s="22">
        <v>16.342256957833396</v>
      </c>
      <c r="D7" s="17">
        <v>11.37</v>
      </c>
      <c r="E7" s="17">
        <v>12.18</v>
      </c>
    </row>
    <row r="8" spans="2:7" x14ac:dyDescent="0.25">
      <c r="B8" s="17" t="s">
        <v>26</v>
      </c>
      <c r="C8" s="22">
        <v>12.984351275458096</v>
      </c>
      <c r="D8" s="17">
        <v>16.690000000000001</v>
      </c>
      <c r="E8" s="17">
        <v>17.760000000000002</v>
      </c>
    </row>
    <row r="9" spans="2:7" x14ac:dyDescent="0.25">
      <c r="B9" s="17" t="s">
        <v>27</v>
      </c>
      <c r="C9" s="22">
        <v>12.48197143200918</v>
      </c>
      <c r="D9" s="17">
        <v>18.510000000000002</v>
      </c>
      <c r="E9" s="17">
        <v>18.32</v>
      </c>
    </row>
    <row r="10" spans="2:7" x14ac:dyDescent="0.25">
      <c r="B10" s="17" t="s">
        <v>28</v>
      </c>
      <c r="C10" s="22">
        <v>9.3046903314981932</v>
      </c>
      <c r="D10" s="17">
        <v>13.14</v>
      </c>
      <c r="E10" s="17">
        <v>11.66</v>
      </c>
    </row>
    <row r="11" spans="2:7" x14ac:dyDescent="0.25">
      <c r="B11" s="17" t="s">
        <v>29</v>
      </c>
      <c r="C11" s="22">
        <v>5.5956167620501072</v>
      </c>
      <c r="D11" s="17">
        <v>8.02</v>
      </c>
      <c r="E11" s="17">
        <v>6.84</v>
      </c>
    </row>
    <row r="12" spans="2:7" x14ac:dyDescent="0.25">
      <c r="B12" s="17" t="s">
        <v>30</v>
      </c>
      <c r="C12" s="22">
        <v>3.1010429968913122</v>
      </c>
      <c r="D12" s="17">
        <v>4.53</v>
      </c>
      <c r="E12" s="17">
        <v>3.89</v>
      </c>
    </row>
    <row r="13" spans="2:7" x14ac:dyDescent="0.25">
      <c r="B13" s="17" t="s">
        <v>31</v>
      </c>
      <c r="C13" s="22">
        <v>1.824439521535107</v>
      </c>
      <c r="D13" s="17">
        <v>2.71</v>
      </c>
      <c r="E13" s="17">
        <v>2.64</v>
      </c>
    </row>
    <row r="14" spans="2:7" x14ac:dyDescent="0.25">
      <c r="B14" s="17" t="s">
        <v>32</v>
      </c>
      <c r="C14" s="22">
        <v>1.0945981085519454</v>
      </c>
      <c r="D14" s="17">
        <v>1.81</v>
      </c>
      <c r="E14" s="17">
        <v>1.75</v>
      </c>
    </row>
    <row r="15" spans="2:7" x14ac:dyDescent="0.25">
      <c r="B15" s="17" t="s">
        <v>33</v>
      </c>
      <c r="C15" s="22">
        <v>0.65365869901723594</v>
      </c>
      <c r="D15" s="17">
        <v>1.2</v>
      </c>
      <c r="E15" s="17">
        <v>1.29</v>
      </c>
    </row>
    <row r="16" spans="2:7" x14ac:dyDescent="0.25">
      <c r="B16" s="17" t="s">
        <v>34</v>
      </c>
      <c r="C16" s="22">
        <v>0.44269749153170412</v>
      </c>
      <c r="D16" s="17">
        <v>0.86</v>
      </c>
      <c r="E16" s="17">
        <v>0.97</v>
      </c>
    </row>
    <row r="17" spans="2:5" x14ac:dyDescent="0.25">
      <c r="B17" s="17" t="s">
        <v>15</v>
      </c>
      <c r="C17" s="22">
        <v>1.2095719234707911</v>
      </c>
      <c r="D17" s="17">
        <v>2.83</v>
      </c>
      <c r="E17" s="17">
        <v>3.24</v>
      </c>
    </row>
    <row r="19" spans="2:5" x14ac:dyDescent="0.25">
      <c r="B19" s="17" t="s">
        <v>92</v>
      </c>
    </row>
    <row r="20" spans="2:5" x14ac:dyDescent="0.25">
      <c r="B20" s="17" t="s">
        <v>93</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7" workbookViewId="0"/>
  </sheetViews>
  <sheetFormatPr defaultRowHeight="15" x14ac:dyDescent="0.25"/>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7"/>
  <sheetViews>
    <sheetView workbookViewId="0">
      <selection activeCell="D26" sqref="D26"/>
    </sheetView>
  </sheetViews>
  <sheetFormatPr defaultRowHeight="15" x14ac:dyDescent="0.25"/>
  <cols>
    <col min="1" max="16384" width="9.140625" style="17"/>
  </cols>
  <sheetData>
    <row r="2" spans="2:11" x14ac:dyDescent="0.25">
      <c r="B2" s="20" t="s">
        <v>94</v>
      </c>
      <c r="I2" s="20"/>
      <c r="K2" s="20"/>
    </row>
    <row r="3" spans="2:11" x14ac:dyDescent="0.25">
      <c r="B3" s="17" t="s">
        <v>95</v>
      </c>
    </row>
    <row r="4" spans="2:11" x14ac:dyDescent="0.25">
      <c r="B4" s="17" t="s">
        <v>96</v>
      </c>
      <c r="C4" s="17" t="s">
        <v>76</v>
      </c>
      <c r="D4" s="17" t="s">
        <v>71</v>
      </c>
      <c r="E4" s="17" t="s">
        <v>97</v>
      </c>
    </row>
    <row r="5" spans="2:11" x14ac:dyDescent="0.25">
      <c r="B5" s="26" t="s">
        <v>39</v>
      </c>
      <c r="C5" s="22">
        <v>43.19829</v>
      </c>
      <c r="D5" s="22">
        <v>163.44970999999998</v>
      </c>
      <c r="E5" s="22">
        <v>2.72655</v>
      </c>
      <c r="K5" s="26"/>
    </row>
    <row r="6" spans="2:11" x14ac:dyDescent="0.25">
      <c r="B6" s="26" t="s">
        <v>40</v>
      </c>
      <c r="C6" s="22">
        <v>65.300899999999999</v>
      </c>
      <c r="D6" s="22">
        <v>137.37332999999998</v>
      </c>
      <c r="E6" s="22">
        <v>3.65157</v>
      </c>
      <c r="K6" s="26"/>
    </row>
    <row r="7" spans="2:11" x14ac:dyDescent="0.25">
      <c r="B7" s="26" t="s">
        <v>41</v>
      </c>
      <c r="C7" s="22">
        <v>70.145660000000007</v>
      </c>
      <c r="D7" s="22">
        <v>133.02333999999999</v>
      </c>
      <c r="E7" s="22">
        <v>3.71488</v>
      </c>
      <c r="K7" s="26"/>
    </row>
    <row r="8" spans="2:11" x14ac:dyDescent="0.25">
      <c r="B8" s="26" t="s">
        <v>42</v>
      </c>
      <c r="C8" s="22">
        <v>82.023089999999996</v>
      </c>
      <c r="D8" s="22">
        <v>136.92353</v>
      </c>
      <c r="E8" s="22">
        <v>3.4959600000000002</v>
      </c>
      <c r="K8" s="26"/>
    </row>
    <row r="9" spans="2:11" x14ac:dyDescent="0.25">
      <c r="B9" s="26" t="s">
        <v>43</v>
      </c>
      <c r="C9" s="22">
        <v>71.049469999999999</v>
      </c>
      <c r="D9" s="22">
        <v>146.99643</v>
      </c>
      <c r="E9" s="22">
        <v>3.3444400000000001</v>
      </c>
      <c r="K9" s="26"/>
    </row>
    <row r="10" spans="2:11" x14ac:dyDescent="0.25">
      <c r="B10" s="26" t="s">
        <v>44</v>
      </c>
      <c r="C10" s="22">
        <v>87.452979999999997</v>
      </c>
      <c r="D10" s="22">
        <v>158.37044</v>
      </c>
      <c r="E10" s="22">
        <v>3.8318699999999999</v>
      </c>
      <c r="K10" s="26"/>
    </row>
    <row r="11" spans="2:11" x14ac:dyDescent="0.25">
      <c r="B11" s="26" t="s">
        <v>45</v>
      </c>
      <c r="C11" s="22">
        <v>102.23238000000001</v>
      </c>
      <c r="D11" s="22">
        <v>183.66475</v>
      </c>
      <c r="E11" s="22">
        <v>4.6399999999999997</v>
      </c>
      <c r="K11" s="26"/>
    </row>
    <row r="12" spans="2:11" x14ac:dyDescent="0.25">
      <c r="B12" s="26" t="s">
        <v>46</v>
      </c>
      <c r="C12" s="22">
        <v>117.82867999999999</v>
      </c>
      <c r="D12" s="22">
        <v>196.39045000000002</v>
      </c>
      <c r="E12" s="22">
        <v>5.8068400000000002</v>
      </c>
      <c r="K12" s="26"/>
    </row>
    <row r="13" spans="2:11" x14ac:dyDescent="0.25">
      <c r="B13" s="26" t="s">
        <v>47</v>
      </c>
      <c r="C13" s="22">
        <v>128.40187</v>
      </c>
      <c r="D13" s="22">
        <v>216.34298000000001</v>
      </c>
      <c r="E13" s="22">
        <v>7.2587700000000002</v>
      </c>
      <c r="K13" s="26"/>
    </row>
    <row r="14" spans="2:11" x14ac:dyDescent="0.25">
      <c r="B14" s="26" t="s">
        <v>48</v>
      </c>
      <c r="C14" s="22">
        <v>126.85778999999999</v>
      </c>
      <c r="D14" s="22">
        <v>257.04264000000001</v>
      </c>
      <c r="E14" s="22">
        <v>13.554620000000002</v>
      </c>
      <c r="K14" s="26"/>
    </row>
    <row r="16" spans="2:11" x14ac:dyDescent="0.25">
      <c r="B16" s="17" t="s">
        <v>77</v>
      </c>
    </row>
    <row r="17" spans="2:2" x14ac:dyDescent="0.25">
      <c r="B17" s="17" t="s">
        <v>98</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K46" sqref="K46"/>
    </sheetView>
  </sheetViews>
  <sheetFormatPr defaultRowHeight="15" x14ac:dyDescent="0.25"/>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4"/>
  <sheetViews>
    <sheetView workbookViewId="0">
      <selection activeCell="B2" sqref="B2"/>
    </sheetView>
  </sheetViews>
  <sheetFormatPr defaultRowHeight="15" x14ac:dyDescent="0.25"/>
  <cols>
    <col min="1" max="16384" width="9.140625" style="17"/>
  </cols>
  <sheetData>
    <row r="2" spans="2:10" x14ac:dyDescent="0.25">
      <c r="B2" s="20" t="s">
        <v>99</v>
      </c>
      <c r="J2" s="20"/>
    </row>
    <row r="3" spans="2:10" x14ac:dyDescent="0.25">
      <c r="B3" s="17" t="s">
        <v>80</v>
      </c>
    </row>
    <row r="4" spans="2:10" x14ac:dyDescent="0.25">
      <c r="C4" s="17" t="s">
        <v>195</v>
      </c>
      <c r="D4" s="17" t="s">
        <v>196</v>
      </c>
    </row>
    <row r="5" spans="2:10" x14ac:dyDescent="0.25">
      <c r="B5" s="17" t="s">
        <v>10</v>
      </c>
      <c r="C5" s="17">
        <v>12.45</v>
      </c>
      <c r="D5" s="17">
        <v>0.03</v>
      </c>
    </row>
    <row r="6" spans="2:10" x14ac:dyDescent="0.25">
      <c r="B6" s="27" t="s">
        <v>17</v>
      </c>
      <c r="C6" s="17">
        <v>18.52</v>
      </c>
      <c r="D6" s="17">
        <v>0.24</v>
      </c>
    </row>
    <row r="7" spans="2:10" x14ac:dyDescent="0.25">
      <c r="B7" s="26" t="s">
        <v>6</v>
      </c>
      <c r="C7" s="17">
        <v>12.08</v>
      </c>
      <c r="D7" s="17">
        <v>1.96</v>
      </c>
    </row>
    <row r="8" spans="2:10" x14ac:dyDescent="0.25">
      <c r="B8" s="26" t="s">
        <v>7</v>
      </c>
      <c r="C8" s="17">
        <v>10.4</v>
      </c>
      <c r="D8" s="17">
        <v>6.55</v>
      </c>
    </row>
    <row r="9" spans="2:10" x14ac:dyDescent="0.25">
      <c r="B9" s="26" t="s">
        <v>18</v>
      </c>
      <c r="C9" s="17">
        <v>15.04</v>
      </c>
      <c r="D9" s="17">
        <v>25.03</v>
      </c>
    </row>
    <row r="10" spans="2:10" x14ac:dyDescent="0.25">
      <c r="B10" s="26" t="s">
        <v>19</v>
      </c>
      <c r="C10" s="17">
        <v>11.76</v>
      </c>
      <c r="D10" s="17">
        <v>25.45</v>
      </c>
    </row>
    <row r="11" spans="2:10" x14ac:dyDescent="0.25">
      <c r="B11" s="17" t="s">
        <v>11</v>
      </c>
      <c r="C11" s="17">
        <v>19.760000000000002</v>
      </c>
      <c r="D11" s="17">
        <v>40.74</v>
      </c>
    </row>
    <row r="13" spans="2:10" x14ac:dyDescent="0.25">
      <c r="B13" s="17" t="s">
        <v>77</v>
      </c>
    </row>
    <row r="14" spans="2:10" x14ac:dyDescent="0.25">
      <c r="B14" s="17" t="s">
        <v>100</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3" workbookViewId="0">
      <selection activeCell="U37" sqref="U37"/>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U31"/>
  <sheetViews>
    <sheetView workbookViewId="0">
      <selection activeCell="D6" sqref="D6"/>
    </sheetView>
  </sheetViews>
  <sheetFormatPr defaultRowHeight="15" x14ac:dyDescent="0.25"/>
  <cols>
    <col min="1" max="1" width="9.140625" style="17"/>
    <col min="2" max="2" width="10.42578125" style="17" bestFit="1" customWidth="1"/>
    <col min="3" max="3" width="9.140625" style="17"/>
    <col min="4" max="4" width="11.7109375" style="17" bestFit="1" customWidth="1"/>
    <col min="5" max="5" width="12.140625" style="17" customWidth="1"/>
    <col min="6" max="16384" width="9.140625" style="17"/>
  </cols>
  <sheetData>
    <row r="2" spans="2:47" x14ac:dyDescent="0.25">
      <c r="B2" s="20" t="s">
        <v>65</v>
      </c>
      <c r="H2" s="20"/>
    </row>
    <row r="3" spans="2:47" x14ac:dyDescent="0.25">
      <c r="B3" s="17" t="s">
        <v>192</v>
      </c>
    </row>
    <row r="5" spans="2:47" x14ac:dyDescent="0.25">
      <c r="C5" s="17" t="s">
        <v>66</v>
      </c>
      <c r="D5" s="17" t="s">
        <v>193</v>
      </c>
      <c r="E5" s="17" t="s">
        <v>67</v>
      </c>
    </row>
    <row r="6" spans="2:47" x14ac:dyDescent="0.25">
      <c r="B6" s="21">
        <v>34880</v>
      </c>
      <c r="C6" s="9">
        <v>3.2</v>
      </c>
      <c r="D6" s="8">
        <v>4.2624827460535357</v>
      </c>
      <c r="E6" s="22">
        <v>-0.90691484714768555</v>
      </c>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2:47" x14ac:dyDescent="0.25">
      <c r="B7" s="21">
        <v>35246</v>
      </c>
      <c r="C7" s="9">
        <v>0.7</v>
      </c>
      <c r="D7" s="8">
        <v>2.6469299457381021</v>
      </c>
      <c r="E7" s="22">
        <v>-0.90925762462986404</v>
      </c>
    </row>
    <row r="8" spans="2:47" x14ac:dyDescent="0.25">
      <c r="B8" s="21">
        <v>35611</v>
      </c>
      <c r="C8" s="9">
        <v>0.8</v>
      </c>
      <c r="D8" s="8">
        <v>4.2288680618398633</v>
      </c>
      <c r="E8" s="22">
        <v>4.7253695030333942</v>
      </c>
    </row>
    <row r="9" spans="2:47" x14ac:dyDescent="0.25">
      <c r="B9" s="21">
        <v>35976</v>
      </c>
      <c r="C9" s="9">
        <v>2.6</v>
      </c>
      <c r="D9" s="8">
        <v>3.7511475952866022</v>
      </c>
      <c r="E9" s="22">
        <v>6.8295588713684294</v>
      </c>
    </row>
    <row r="10" spans="2:47" x14ac:dyDescent="0.25">
      <c r="B10" s="21">
        <v>36341</v>
      </c>
      <c r="C10" s="9">
        <v>5.6</v>
      </c>
      <c r="D10" s="8">
        <v>5.766245572018752</v>
      </c>
      <c r="E10" s="22">
        <v>8.1114348072713227</v>
      </c>
    </row>
    <row r="11" spans="2:47" x14ac:dyDescent="0.25">
      <c r="B11" s="21">
        <v>36707</v>
      </c>
      <c r="C11" s="9">
        <v>5.6</v>
      </c>
      <c r="D11" s="8">
        <v>5.559698797957763</v>
      </c>
      <c r="E11" s="22">
        <v>8.661625470595002</v>
      </c>
    </row>
    <row r="12" spans="2:47" x14ac:dyDescent="0.25">
      <c r="B12" s="21">
        <v>37072</v>
      </c>
      <c r="C12" s="9">
        <v>7.9</v>
      </c>
      <c r="D12" s="8">
        <v>2.810563516945658</v>
      </c>
      <c r="E12" s="22">
        <v>8.0691866596964701</v>
      </c>
    </row>
    <row r="13" spans="2:47" x14ac:dyDescent="0.25">
      <c r="B13" s="21">
        <v>37437</v>
      </c>
      <c r="C13" s="9">
        <v>4.5</v>
      </c>
      <c r="D13" s="8">
        <v>4.0003201642200281</v>
      </c>
      <c r="E13" s="22">
        <v>8.3397905207628362</v>
      </c>
    </row>
    <row r="14" spans="2:47" x14ac:dyDescent="0.25">
      <c r="B14" s="21">
        <v>37802</v>
      </c>
      <c r="C14" s="9">
        <v>2.6</v>
      </c>
      <c r="D14" s="8">
        <v>3.9213895076490202</v>
      </c>
      <c r="E14" s="22">
        <v>9.4361405004381727</v>
      </c>
    </row>
    <row r="15" spans="2:47" x14ac:dyDescent="0.25">
      <c r="B15" s="21">
        <v>38168</v>
      </c>
      <c r="C15" s="9">
        <v>2</v>
      </c>
      <c r="D15" s="8">
        <v>3.6384855889488703</v>
      </c>
      <c r="E15" s="22">
        <v>10.770489959649405</v>
      </c>
    </row>
    <row r="16" spans="2:47" x14ac:dyDescent="0.25">
      <c r="B16" s="21">
        <v>38533</v>
      </c>
      <c r="C16" s="9">
        <v>3.9</v>
      </c>
      <c r="D16" s="8">
        <v>3.84449893918582</v>
      </c>
      <c r="E16" s="22">
        <v>11.932784347645947</v>
      </c>
    </row>
    <row r="17" spans="2:5" x14ac:dyDescent="0.25">
      <c r="B17" s="21">
        <v>38898</v>
      </c>
      <c r="C17" s="9">
        <v>5.7</v>
      </c>
      <c r="D17" s="8">
        <v>3.9611028261961225</v>
      </c>
      <c r="E17" s="22">
        <v>12.638305925580058</v>
      </c>
    </row>
    <row r="18" spans="2:5" x14ac:dyDescent="0.25">
      <c r="B18" s="21">
        <v>39263</v>
      </c>
      <c r="C18" s="9">
        <v>7.1</v>
      </c>
      <c r="D18" s="8">
        <v>5.4243980157836269</v>
      </c>
      <c r="E18" s="22">
        <v>11.711887702618696</v>
      </c>
    </row>
    <row r="19" spans="2:5" x14ac:dyDescent="0.25">
      <c r="B19" s="21">
        <v>39629</v>
      </c>
      <c r="C19" s="9">
        <v>6.5</v>
      </c>
      <c r="D19" s="8">
        <v>3.3703380344099756</v>
      </c>
      <c r="E19" s="22">
        <v>10.462586955929593</v>
      </c>
    </row>
    <row r="20" spans="2:5" x14ac:dyDescent="0.25">
      <c r="B20" s="21">
        <v>39994</v>
      </c>
      <c r="C20" s="9">
        <v>4.5999999999999996</v>
      </c>
      <c r="D20" s="8">
        <v>2.5998344597080116</v>
      </c>
      <c r="E20" s="22">
        <v>8.341523027211684</v>
      </c>
    </row>
    <row r="21" spans="2:5" x14ac:dyDescent="0.25">
      <c r="B21" s="21">
        <v>40359</v>
      </c>
      <c r="C21" s="22">
        <v>4</v>
      </c>
      <c r="D21" s="22">
        <v>5.5860146381345457</v>
      </c>
      <c r="E21" s="22">
        <v>8.8683304055497025</v>
      </c>
    </row>
    <row r="22" spans="2:5" x14ac:dyDescent="0.25">
      <c r="B22" s="21">
        <v>40724</v>
      </c>
      <c r="C22" s="22">
        <v>4.8</v>
      </c>
      <c r="D22" s="22">
        <v>3.5971610061060311</v>
      </c>
      <c r="E22" s="22">
        <v>6.4932371018097568</v>
      </c>
    </row>
    <row r="23" spans="2:5" x14ac:dyDescent="0.25">
      <c r="B23" s="21">
        <v>41090</v>
      </c>
      <c r="C23" s="22">
        <v>4.3</v>
      </c>
      <c r="D23" s="22">
        <v>1.2658422427517024</v>
      </c>
      <c r="E23" s="22">
        <v>4.6619401850771069</v>
      </c>
    </row>
    <row r="24" spans="2:5" x14ac:dyDescent="0.25">
      <c r="B24" s="21">
        <v>41455</v>
      </c>
      <c r="C24" s="22">
        <v>3.3</v>
      </c>
      <c r="D24" s="22">
        <v>2.5901031920380344</v>
      </c>
      <c r="E24" s="22">
        <v>4.6074267253681693</v>
      </c>
    </row>
    <row r="25" spans="2:5" x14ac:dyDescent="0.25">
      <c r="B25" s="21">
        <v>41820</v>
      </c>
      <c r="C25" s="22">
        <v>3.9</v>
      </c>
      <c r="D25" s="22">
        <v>3.2210890972584063</v>
      </c>
      <c r="E25" s="22">
        <v>5.2781915233575782</v>
      </c>
    </row>
    <row r="26" spans="2:5" x14ac:dyDescent="0.25">
      <c r="B26" s="21">
        <v>42185</v>
      </c>
      <c r="C26" s="22">
        <v>3.3</v>
      </c>
      <c r="D26" s="22">
        <v>4.0555204679914301</v>
      </c>
      <c r="E26" s="22">
        <v>7.1641662389291376</v>
      </c>
    </row>
    <row r="27" spans="2:5" x14ac:dyDescent="0.25">
      <c r="B27" s="21">
        <v>42551</v>
      </c>
      <c r="C27" s="22">
        <v>4.5</v>
      </c>
      <c r="D27" s="22">
        <v>3.8887824442973393</v>
      </c>
      <c r="E27" s="22">
        <v>8.0419693694836702</v>
      </c>
    </row>
    <row r="28" spans="2:5" x14ac:dyDescent="0.25">
      <c r="B28" s="21">
        <v>42916</v>
      </c>
      <c r="C28" s="22">
        <v>3.6</v>
      </c>
      <c r="D28" s="22">
        <v>4.0232356307428612</v>
      </c>
      <c r="E28" s="22">
        <v>6.9005096853186458</v>
      </c>
    </row>
    <row r="29" spans="2:5" x14ac:dyDescent="0.25">
      <c r="B29" s="21">
        <v>43281</v>
      </c>
      <c r="C29" s="17">
        <v>5.4</v>
      </c>
      <c r="D29" s="22">
        <v>3.5271724981056183</v>
      </c>
      <c r="E29" s="22">
        <v>6.0739214290174477</v>
      </c>
    </row>
    <row r="30" spans="2:5" x14ac:dyDescent="0.25">
      <c r="B30" s="21"/>
    </row>
    <row r="31" spans="2:5" x14ac:dyDescent="0.25">
      <c r="B31" s="17" t="s">
        <v>68</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8"/>
  <sheetViews>
    <sheetView workbookViewId="0">
      <selection activeCell="B18" sqref="B18"/>
    </sheetView>
  </sheetViews>
  <sheetFormatPr defaultRowHeight="15" x14ac:dyDescent="0.25"/>
  <cols>
    <col min="1" max="16384" width="9.140625" style="17"/>
  </cols>
  <sheetData>
    <row r="2" spans="2:9" x14ac:dyDescent="0.25">
      <c r="B2" s="20" t="s">
        <v>101</v>
      </c>
      <c r="C2" s="20"/>
      <c r="D2" s="20"/>
      <c r="E2" s="20"/>
      <c r="F2" s="20"/>
      <c r="I2" s="20"/>
    </row>
    <row r="3" spans="2:9" x14ac:dyDescent="0.25">
      <c r="B3" s="17" t="s">
        <v>38</v>
      </c>
    </row>
    <row r="4" spans="2:9" x14ac:dyDescent="0.25">
      <c r="C4" s="17" t="s">
        <v>102</v>
      </c>
      <c r="D4" s="17" t="s">
        <v>103</v>
      </c>
      <c r="E4" s="17" t="s">
        <v>104</v>
      </c>
      <c r="F4" s="17" t="s">
        <v>105</v>
      </c>
    </row>
    <row r="5" spans="2:9" x14ac:dyDescent="0.25">
      <c r="B5" s="17">
        <v>2008</v>
      </c>
      <c r="C5" s="22">
        <v>100</v>
      </c>
      <c r="D5" s="22">
        <v>100</v>
      </c>
      <c r="E5" s="22">
        <v>100</v>
      </c>
      <c r="F5" s="22">
        <v>100</v>
      </c>
    </row>
    <row r="6" spans="2:9" x14ac:dyDescent="0.25">
      <c r="B6" s="17">
        <v>2009</v>
      </c>
      <c r="C6" s="22">
        <v>119.83432804467623</v>
      </c>
      <c r="D6" s="22">
        <v>95.053090928337653</v>
      </c>
      <c r="E6" s="22">
        <v>92.977001903510057</v>
      </c>
      <c r="F6" s="22">
        <v>126.83352381841418</v>
      </c>
    </row>
    <row r="7" spans="2:9" x14ac:dyDescent="0.25">
      <c r="B7" s="17">
        <v>2010</v>
      </c>
      <c r="C7" s="22">
        <v>151.54178344167352</v>
      </c>
      <c r="D7" s="22">
        <v>107.77976940498588</v>
      </c>
      <c r="E7" s="22">
        <v>90.432083154768833</v>
      </c>
      <c r="F7" s="22">
        <v>189.63648568229789</v>
      </c>
    </row>
    <row r="8" spans="2:9" x14ac:dyDescent="0.25">
      <c r="B8" s="17">
        <v>2011</v>
      </c>
      <c r="C8" s="22">
        <v>184.15969962373458</v>
      </c>
      <c r="D8" s="22">
        <v>126.61938747588324</v>
      </c>
      <c r="E8" s="22">
        <v>133.19058269819899</v>
      </c>
      <c r="F8" s="22">
        <v>193.14026477938017</v>
      </c>
    </row>
    <row r="9" spans="2:9" x14ac:dyDescent="0.25">
      <c r="B9" s="17">
        <v>2012</v>
      </c>
      <c r="C9" s="22">
        <v>187.57223590179754</v>
      </c>
      <c r="D9" s="22">
        <v>130.10586852582588</v>
      </c>
      <c r="E9" s="22">
        <v>157.41046915389964</v>
      </c>
      <c r="F9" s="22">
        <v>171.29212755151232</v>
      </c>
    </row>
    <row r="10" spans="2:9" x14ac:dyDescent="0.25">
      <c r="B10" s="17">
        <v>2013</v>
      </c>
      <c r="C10" s="22">
        <v>206.87445330039168</v>
      </c>
      <c r="D10" s="22">
        <v>142.4314442506479</v>
      </c>
      <c r="E10" s="22">
        <v>156.35740559301834</v>
      </c>
      <c r="F10" s="22">
        <v>218.53025764924004</v>
      </c>
    </row>
    <row r="11" spans="2:9" x14ac:dyDescent="0.25">
      <c r="B11" s="17">
        <v>2014</v>
      </c>
      <c r="C11" s="22">
        <v>188.52640615423653</v>
      </c>
      <c r="D11" s="22">
        <v>137.99917520954588</v>
      </c>
      <c r="E11" s="22">
        <v>258.19152915308189</v>
      </c>
      <c r="F11" s="22">
        <v>271.13048647699225</v>
      </c>
    </row>
    <row r="12" spans="2:9" x14ac:dyDescent="0.25">
      <c r="B12" s="17">
        <v>2015</v>
      </c>
      <c r="C12" s="22">
        <v>203.55241010716941</v>
      </c>
      <c r="D12" s="22">
        <v>145.34254306149447</v>
      </c>
      <c r="E12" s="22">
        <v>306.9257782509211</v>
      </c>
      <c r="F12" s="22">
        <v>335.9742283204742</v>
      </c>
    </row>
    <row r="13" spans="2:9" x14ac:dyDescent="0.25">
      <c r="B13" s="17">
        <v>2016</v>
      </c>
      <c r="C13" s="22">
        <v>206.10800054628001</v>
      </c>
      <c r="D13" s="22">
        <v>157.22571368855708</v>
      </c>
      <c r="E13" s="22">
        <v>440.42116485123995</v>
      </c>
      <c r="F13" s="22">
        <v>321.09766081045308</v>
      </c>
    </row>
    <row r="14" spans="2:9" x14ac:dyDescent="0.25">
      <c r="B14" s="17">
        <v>2017</v>
      </c>
      <c r="C14" s="22">
        <v>212.26184833097494</v>
      </c>
      <c r="D14" s="22">
        <v>162.49997496887011</v>
      </c>
      <c r="E14" s="22">
        <v>389.20114664901973</v>
      </c>
      <c r="F14" s="22">
        <v>275.23004067434789</v>
      </c>
    </row>
    <row r="15" spans="2:9" x14ac:dyDescent="0.25">
      <c r="B15" s="17">
        <v>2018</v>
      </c>
      <c r="C15" s="22">
        <v>217.87916858727436</v>
      </c>
      <c r="D15" s="22">
        <v>160.96999770734479</v>
      </c>
      <c r="E15" s="22">
        <v>467.21350053531495</v>
      </c>
      <c r="F15" s="22">
        <v>286.92488296068473</v>
      </c>
    </row>
    <row r="17" spans="2:2" x14ac:dyDescent="0.25">
      <c r="B17" s="17" t="s">
        <v>77</v>
      </c>
    </row>
    <row r="18" spans="2:2" x14ac:dyDescent="0.25">
      <c r="B18" s="17" t="s">
        <v>106</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4" workbookViewId="0">
      <selection activeCell="C41" sqref="C41"/>
    </sheetView>
  </sheetViews>
  <sheetFormatPr defaultRowHeight="15" x14ac:dyDescent="0.25"/>
  <sheetData/>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1"/>
  <sheetViews>
    <sheetView workbookViewId="0">
      <selection activeCell="F31" sqref="F31"/>
    </sheetView>
  </sheetViews>
  <sheetFormatPr defaultRowHeight="15" x14ac:dyDescent="0.25"/>
  <cols>
    <col min="1" max="16384" width="9.140625" style="17"/>
  </cols>
  <sheetData>
    <row r="2" spans="2:5" x14ac:dyDescent="0.25">
      <c r="B2" s="20" t="s">
        <v>107</v>
      </c>
    </row>
    <row r="3" spans="2:5" x14ac:dyDescent="0.25">
      <c r="B3" s="17" t="s">
        <v>80</v>
      </c>
    </row>
    <row r="4" spans="2:5" x14ac:dyDescent="0.25">
      <c r="C4" s="17" t="s">
        <v>75</v>
      </c>
      <c r="D4" s="17" t="s">
        <v>76</v>
      </c>
      <c r="E4" s="17" t="s">
        <v>71</v>
      </c>
    </row>
    <row r="5" spans="2:5" x14ac:dyDescent="0.25">
      <c r="B5" s="17" t="s">
        <v>12</v>
      </c>
      <c r="C5" s="17">
        <v>59.09</v>
      </c>
      <c r="D5" s="17">
        <v>55.32</v>
      </c>
      <c r="E5" s="17">
        <v>47.09</v>
      </c>
    </row>
    <row r="6" spans="2:5" x14ac:dyDescent="0.25">
      <c r="B6" s="17" t="s">
        <v>35</v>
      </c>
      <c r="C6" s="17">
        <v>10.02</v>
      </c>
      <c r="D6" s="17">
        <v>12.24</v>
      </c>
      <c r="E6" s="17">
        <v>13.22</v>
      </c>
    </row>
    <row r="7" spans="2:5" x14ac:dyDescent="0.25">
      <c r="B7" s="17" t="s">
        <v>36</v>
      </c>
      <c r="C7" s="17">
        <v>8.73</v>
      </c>
      <c r="D7" s="17">
        <v>10.11</v>
      </c>
      <c r="E7" s="17">
        <v>10.78</v>
      </c>
    </row>
    <row r="8" spans="2:5" x14ac:dyDescent="0.25">
      <c r="B8" s="17" t="s">
        <v>13</v>
      </c>
      <c r="C8" s="17">
        <v>22.17</v>
      </c>
      <c r="D8" s="17">
        <v>22.33</v>
      </c>
      <c r="E8" s="17">
        <v>28.91</v>
      </c>
    </row>
    <row r="10" spans="2:5" x14ac:dyDescent="0.25">
      <c r="B10" s="17" t="s">
        <v>108</v>
      </c>
    </row>
    <row r="11" spans="2:5" x14ac:dyDescent="0.25">
      <c r="B11" s="17" t="s">
        <v>109</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7" workbookViewId="0">
      <selection activeCell="T36" sqref="T36"/>
    </sheetView>
  </sheetViews>
  <sheetFormatPr defaultRowHeight="15" x14ac:dyDescent="0.25"/>
  <sheetData/>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
  <sheetViews>
    <sheetView workbookViewId="0">
      <selection sqref="A1:XFD1048576"/>
    </sheetView>
  </sheetViews>
  <sheetFormatPr defaultRowHeight="15" x14ac:dyDescent="0.25"/>
  <cols>
    <col min="1" max="16384" width="9.140625" style="17"/>
  </cols>
  <sheetData>
    <row r="2" spans="2:7" x14ac:dyDescent="0.25">
      <c r="B2" s="20" t="s">
        <v>110</v>
      </c>
    </row>
    <row r="3" spans="2:7" x14ac:dyDescent="0.25">
      <c r="B3" s="17" t="s">
        <v>80</v>
      </c>
    </row>
    <row r="4" spans="2:7" x14ac:dyDescent="0.25">
      <c r="D4" s="17" t="s">
        <v>111</v>
      </c>
    </row>
    <row r="5" spans="2:7" x14ac:dyDescent="0.25">
      <c r="B5" s="17" t="s">
        <v>112</v>
      </c>
      <c r="C5" s="28">
        <v>2</v>
      </c>
      <c r="D5" s="17">
        <v>337.94</v>
      </c>
      <c r="F5" s="17" t="s">
        <v>112</v>
      </c>
      <c r="G5" s="28">
        <v>2</v>
      </c>
    </row>
    <row r="6" spans="2:7" x14ac:dyDescent="0.25">
      <c r="C6" s="28">
        <v>4</v>
      </c>
      <c r="D6" s="17">
        <v>350.01</v>
      </c>
      <c r="G6" s="28">
        <v>4</v>
      </c>
    </row>
    <row r="7" spans="2:7" x14ac:dyDescent="0.25">
      <c r="C7" s="28">
        <v>6</v>
      </c>
      <c r="D7" s="17">
        <v>377.19</v>
      </c>
      <c r="G7" s="28">
        <v>6</v>
      </c>
    </row>
    <row r="8" spans="2:7" x14ac:dyDescent="0.25">
      <c r="C8" s="28">
        <v>8</v>
      </c>
      <c r="D8" s="17">
        <v>466.92</v>
      </c>
      <c r="G8" s="28">
        <v>8</v>
      </c>
    </row>
    <row r="9" spans="2:7" x14ac:dyDescent="0.25">
      <c r="C9" s="28">
        <v>10</v>
      </c>
      <c r="D9" s="17">
        <v>443.57</v>
      </c>
      <c r="G9" s="28">
        <v>10</v>
      </c>
    </row>
    <row r="10" spans="2:7" x14ac:dyDescent="0.25">
      <c r="B10" s="17" t="s">
        <v>0</v>
      </c>
      <c r="C10" s="28" t="s">
        <v>1</v>
      </c>
      <c r="D10" s="17">
        <v>401.71</v>
      </c>
      <c r="F10" s="17" t="s">
        <v>0</v>
      </c>
      <c r="G10" s="28" t="s">
        <v>1</v>
      </c>
    </row>
    <row r="11" spans="2:7" x14ac:dyDescent="0.25">
      <c r="C11" s="28" t="s">
        <v>2</v>
      </c>
      <c r="D11" s="17">
        <v>366.68</v>
      </c>
      <c r="G11" s="28" t="s">
        <v>2</v>
      </c>
    </row>
    <row r="12" spans="2:7" x14ac:dyDescent="0.25">
      <c r="C12" s="28" t="s">
        <v>3</v>
      </c>
      <c r="D12" s="17">
        <v>457.65</v>
      </c>
      <c r="G12" s="28" t="s">
        <v>3</v>
      </c>
    </row>
    <row r="13" spans="2:7" x14ac:dyDescent="0.25">
      <c r="C13" s="28" t="s">
        <v>113</v>
      </c>
      <c r="D13" s="17">
        <v>321.37</v>
      </c>
      <c r="G13" s="28" t="s">
        <v>113</v>
      </c>
    </row>
    <row r="14" spans="2:7" x14ac:dyDescent="0.25">
      <c r="C14" s="28" t="s">
        <v>114</v>
      </c>
      <c r="D14" s="17">
        <v>342.09</v>
      </c>
      <c r="G14" s="28" t="s">
        <v>114</v>
      </c>
    </row>
    <row r="15" spans="2:7" x14ac:dyDescent="0.25">
      <c r="B15" s="17" t="s">
        <v>115</v>
      </c>
      <c r="C15" s="28" t="s">
        <v>16</v>
      </c>
      <c r="D15" s="17">
        <v>160.52000000000001</v>
      </c>
      <c r="F15" s="17" t="s">
        <v>115</v>
      </c>
      <c r="G15" s="28" t="s">
        <v>16</v>
      </c>
    </row>
    <row r="16" spans="2:7" x14ac:dyDescent="0.25">
      <c r="C16" s="28" t="s">
        <v>20</v>
      </c>
      <c r="D16" s="17">
        <v>338.77</v>
      </c>
      <c r="G16" s="28" t="s">
        <v>20</v>
      </c>
    </row>
    <row r="17" spans="2:7" x14ac:dyDescent="0.25">
      <c r="C17" s="28" t="s">
        <v>21</v>
      </c>
      <c r="D17" s="17">
        <v>456.2</v>
      </c>
      <c r="G17" s="28" t="s">
        <v>21</v>
      </c>
    </row>
    <row r="18" spans="2:7" x14ac:dyDescent="0.25">
      <c r="C18" s="28" t="s">
        <v>22</v>
      </c>
      <c r="D18" s="17">
        <v>414.14</v>
      </c>
      <c r="G18" s="28" t="s">
        <v>22</v>
      </c>
    </row>
    <row r="19" spans="2:7" x14ac:dyDescent="0.25">
      <c r="C19" s="28" t="s">
        <v>23</v>
      </c>
      <c r="D19" s="17">
        <v>342.59</v>
      </c>
      <c r="G19" s="28" t="s">
        <v>23</v>
      </c>
    </row>
    <row r="20" spans="2:7" x14ac:dyDescent="0.25">
      <c r="C20" s="28" t="s">
        <v>15</v>
      </c>
      <c r="D20" s="17">
        <v>260.01</v>
      </c>
      <c r="G20" s="28" t="s">
        <v>15</v>
      </c>
    </row>
    <row r="22" spans="2:7" x14ac:dyDescent="0.25">
      <c r="B22" s="17" t="s">
        <v>108</v>
      </c>
    </row>
    <row r="23" spans="2:7" x14ac:dyDescent="0.25">
      <c r="B23" s="17" t="s">
        <v>116</v>
      </c>
    </row>
  </sheetData>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60" zoomScaleNormal="60" workbookViewId="0">
      <selection activeCell="Y42" sqref="Y41:Y42"/>
    </sheetView>
  </sheetViews>
  <sheetFormatPr defaultRowHeight="15" x14ac:dyDescent="0.25"/>
  <sheetData/>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4"/>
  <sheetViews>
    <sheetView workbookViewId="0">
      <selection activeCell="H16" sqref="H16"/>
    </sheetView>
  </sheetViews>
  <sheetFormatPr defaultRowHeight="15" x14ac:dyDescent="0.25"/>
  <cols>
    <col min="1" max="16384" width="9.140625" style="17"/>
  </cols>
  <sheetData>
    <row r="2" spans="2:3" x14ac:dyDescent="0.25">
      <c r="B2" s="20" t="s">
        <v>117</v>
      </c>
    </row>
    <row r="3" spans="2:3" x14ac:dyDescent="0.25">
      <c r="B3" s="17" t="s">
        <v>80</v>
      </c>
    </row>
    <row r="4" spans="2:3" x14ac:dyDescent="0.25">
      <c r="B4" s="17" t="s">
        <v>10</v>
      </c>
      <c r="C4" s="17">
        <v>29</v>
      </c>
    </row>
    <row r="5" spans="2:3" x14ac:dyDescent="0.25">
      <c r="B5" s="17" t="s">
        <v>17</v>
      </c>
      <c r="C5" s="17">
        <v>7</v>
      </c>
    </row>
    <row r="6" spans="2:3" x14ac:dyDescent="0.25">
      <c r="B6" s="17" t="s">
        <v>6</v>
      </c>
      <c r="C6" s="17">
        <v>7</v>
      </c>
    </row>
    <row r="7" spans="2:3" x14ac:dyDescent="0.25">
      <c r="B7" s="17" t="s">
        <v>7</v>
      </c>
      <c r="C7" s="17">
        <v>6</v>
      </c>
    </row>
    <row r="8" spans="2:3" x14ac:dyDescent="0.25">
      <c r="B8" s="17" t="s">
        <v>18</v>
      </c>
      <c r="C8" s="17">
        <v>5</v>
      </c>
    </row>
    <row r="9" spans="2:3" x14ac:dyDescent="0.25">
      <c r="B9" s="17" t="s">
        <v>19</v>
      </c>
      <c r="C9" s="17">
        <v>4</v>
      </c>
    </row>
    <row r="10" spans="2:3" x14ac:dyDescent="0.25">
      <c r="B10" s="17" t="s">
        <v>11</v>
      </c>
      <c r="C10" s="17">
        <v>1</v>
      </c>
    </row>
    <row r="11" spans="2:3" x14ac:dyDescent="0.25">
      <c r="B11" s="17" t="s">
        <v>37</v>
      </c>
      <c r="C11" s="17">
        <v>25</v>
      </c>
    </row>
    <row r="13" spans="2:3" x14ac:dyDescent="0.25">
      <c r="B13" s="17" t="s">
        <v>77</v>
      </c>
    </row>
    <row r="14" spans="2:3" x14ac:dyDescent="0.25">
      <c r="B14" s="17" t="s">
        <v>118</v>
      </c>
    </row>
  </sheetDat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zoomScale="60" zoomScaleNormal="60" workbookViewId="0">
      <selection activeCell="J59" sqref="J59"/>
    </sheetView>
  </sheetViews>
  <sheetFormatPr defaultRowHeight="15" x14ac:dyDescent="0.25"/>
  <sheetData/>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7"/>
  <sheetViews>
    <sheetView workbookViewId="0">
      <selection activeCell="H26" sqref="H26"/>
    </sheetView>
  </sheetViews>
  <sheetFormatPr defaultRowHeight="15" x14ac:dyDescent="0.25"/>
  <cols>
    <col min="1" max="3" width="9.140625" style="17"/>
    <col min="4" max="4" width="11.42578125" style="17" customWidth="1"/>
    <col min="5" max="16384" width="9.140625" style="17"/>
  </cols>
  <sheetData>
    <row r="2" spans="2:5" x14ac:dyDescent="0.25">
      <c r="B2" s="20" t="s">
        <v>119</v>
      </c>
    </row>
    <row r="3" spans="2:5" x14ac:dyDescent="0.25">
      <c r="B3" s="17" t="s">
        <v>80</v>
      </c>
    </row>
    <row r="5" spans="2:5" x14ac:dyDescent="0.25">
      <c r="D5" s="17" t="s">
        <v>120</v>
      </c>
      <c r="E5" s="17" t="s">
        <v>121</v>
      </c>
    </row>
    <row r="6" spans="2:5" x14ac:dyDescent="0.25">
      <c r="B6" s="17" t="s">
        <v>123</v>
      </c>
      <c r="C6" s="17" t="s">
        <v>122</v>
      </c>
      <c r="D6" s="17">
        <v>116.08</v>
      </c>
      <c r="E6" s="17">
        <v>128.44</v>
      </c>
    </row>
    <row r="7" spans="2:5" x14ac:dyDescent="0.25">
      <c r="C7" s="17" t="s">
        <v>51</v>
      </c>
      <c r="D7" s="17">
        <v>117.85</v>
      </c>
      <c r="E7" s="17">
        <v>129.41999999999999</v>
      </c>
    </row>
    <row r="8" spans="2:5" x14ac:dyDescent="0.25">
      <c r="B8" s="17" t="s">
        <v>52</v>
      </c>
      <c r="C8" s="17" t="s">
        <v>122</v>
      </c>
      <c r="D8" s="17">
        <v>127.07</v>
      </c>
      <c r="E8" s="17">
        <v>145.22</v>
      </c>
    </row>
    <row r="9" spans="2:5" x14ac:dyDescent="0.25">
      <c r="C9" s="17" t="s">
        <v>51</v>
      </c>
      <c r="D9" s="17">
        <v>144.06</v>
      </c>
      <c r="E9" s="17">
        <v>186.93</v>
      </c>
    </row>
    <row r="10" spans="2:5" x14ac:dyDescent="0.25">
      <c r="B10" s="17" t="s">
        <v>125</v>
      </c>
      <c r="C10" s="17" t="s">
        <v>122</v>
      </c>
    </row>
    <row r="11" spans="2:5" x14ac:dyDescent="0.25">
      <c r="C11" s="17" t="s">
        <v>51</v>
      </c>
      <c r="D11" s="17">
        <v>156.25</v>
      </c>
      <c r="E11" s="17">
        <v>221.25</v>
      </c>
    </row>
    <row r="12" spans="2:5" x14ac:dyDescent="0.25">
      <c r="B12" s="17" t="s">
        <v>124</v>
      </c>
      <c r="C12" s="17" t="s">
        <v>122</v>
      </c>
    </row>
    <row r="13" spans="2:5" x14ac:dyDescent="0.25">
      <c r="C13" s="17" t="s">
        <v>51</v>
      </c>
      <c r="D13" s="17">
        <v>125.6</v>
      </c>
      <c r="E13" s="17">
        <v>206.6</v>
      </c>
    </row>
    <row r="16" spans="2:5" x14ac:dyDescent="0.25">
      <c r="B16" s="17" t="s">
        <v>77</v>
      </c>
    </row>
    <row r="17" spans="2:2" ht="15.75" x14ac:dyDescent="0.25">
      <c r="B17" s="29" t="s">
        <v>126</v>
      </c>
    </row>
  </sheetDat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heetViews>
  <sheetFormatPr defaultRowHeight="15" x14ac:dyDescent="0.25"/>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9" workbookViewId="0">
      <selection activeCell="C48" sqref="C48"/>
    </sheetView>
  </sheetViews>
  <sheetFormatPr defaultRowHeight="15" x14ac:dyDescent="0.25"/>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D5" sqref="D5"/>
    </sheetView>
  </sheetViews>
  <sheetFormatPr defaultRowHeight="15" x14ac:dyDescent="0.25"/>
  <cols>
    <col min="1" max="16384" width="9.140625" style="17"/>
  </cols>
  <sheetData>
    <row r="2" spans="2:4" x14ac:dyDescent="0.25">
      <c r="B2" s="20" t="s">
        <v>127</v>
      </c>
    </row>
    <row r="3" spans="2:4" x14ac:dyDescent="0.25">
      <c r="B3" s="17" t="s">
        <v>128</v>
      </c>
    </row>
    <row r="4" spans="2:4" x14ac:dyDescent="0.25">
      <c r="C4" s="17" t="s">
        <v>129</v>
      </c>
      <c r="D4" s="17" t="s">
        <v>197</v>
      </c>
    </row>
    <row r="5" spans="2:4" x14ac:dyDescent="0.25">
      <c r="B5" s="17" t="s">
        <v>10</v>
      </c>
      <c r="C5" s="22">
        <v>72.75</v>
      </c>
      <c r="D5" s="22">
        <v>5.13</v>
      </c>
    </row>
    <row r="6" spans="2:4" x14ac:dyDescent="0.25">
      <c r="B6" s="17" t="s">
        <v>17</v>
      </c>
      <c r="C6" s="22">
        <v>11.66</v>
      </c>
      <c r="D6" s="22">
        <v>6.05</v>
      </c>
    </row>
    <row r="7" spans="2:4" x14ac:dyDescent="0.25">
      <c r="B7" s="17" t="s">
        <v>6</v>
      </c>
      <c r="C7" s="22">
        <v>5.28</v>
      </c>
      <c r="D7" s="22">
        <v>8.8699999999999992</v>
      </c>
    </row>
    <row r="8" spans="2:4" x14ac:dyDescent="0.25">
      <c r="B8" s="17" t="s">
        <v>7</v>
      </c>
      <c r="C8" s="22">
        <v>3.62</v>
      </c>
      <c r="D8" s="22">
        <v>11.14</v>
      </c>
    </row>
    <row r="9" spans="2:4" x14ac:dyDescent="0.25">
      <c r="B9" s="17" t="s">
        <v>18</v>
      </c>
      <c r="C9" s="22">
        <v>3.05</v>
      </c>
      <c r="D9" s="22">
        <v>19.07</v>
      </c>
    </row>
    <row r="10" spans="2:4" x14ac:dyDescent="0.25">
      <c r="B10" s="17" t="s">
        <v>19</v>
      </c>
      <c r="C10" s="22">
        <v>1.53</v>
      </c>
      <c r="D10" s="22">
        <v>18.690000000000001</v>
      </c>
    </row>
    <row r="11" spans="2:4" x14ac:dyDescent="0.25">
      <c r="B11" s="17" t="s">
        <v>11</v>
      </c>
      <c r="C11" s="30">
        <v>2.12</v>
      </c>
      <c r="D11" s="30">
        <v>31.05</v>
      </c>
    </row>
    <row r="13" spans="2:4" x14ac:dyDescent="0.25">
      <c r="B13" s="17" t="s">
        <v>77</v>
      </c>
    </row>
    <row r="14" spans="2:4" x14ac:dyDescent="0.25">
      <c r="B14" s="17" t="s">
        <v>130</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T28" sqref="T28"/>
    </sheetView>
  </sheetViews>
  <sheetFormatPr defaultRowHeight="15" x14ac:dyDescent="0.25"/>
  <sheetData/>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9"/>
  <sheetViews>
    <sheetView workbookViewId="0">
      <selection activeCell="E20" sqref="E20"/>
    </sheetView>
  </sheetViews>
  <sheetFormatPr defaultRowHeight="15" x14ac:dyDescent="0.25"/>
  <cols>
    <col min="1" max="1" width="9.140625" style="17"/>
    <col min="2" max="2" width="16" style="17" customWidth="1"/>
    <col min="3" max="16384" width="9.140625" style="17"/>
  </cols>
  <sheetData>
    <row r="2" spans="2:4" x14ac:dyDescent="0.25">
      <c r="B2" s="20" t="s">
        <v>131</v>
      </c>
    </row>
    <row r="3" spans="2:4" x14ac:dyDescent="0.25">
      <c r="B3" s="17" t="s">
        <v>80</v>
      </c>
    </row>
    <row r="4" spans="2:4" x14ac:dyDescent="0.25">
      <c r="C4" s="17" t="s">
        <v>132</v>
      </c>
      <c r="D4" s="17" t="s">
        <v>133</v>
      </c>
    </row>
    <row r="5" spans="2:4" x14ac:dyDescent="0.25">
      <c r="B5" s="17" t="s">
        <v>134</v>
      </c>
      <c r="C5" s="31">
        <v>85.86</v>
      </c>
      <c r="D5" s="32">
        <v>14.14</v>
      </c>
    </row>
    <row r="6" spans="2:4" x14ac:dyDescent="0.25">
      <c r="B6" s="17" t="s">
        <v>135</v>
      </c>
      <c r="C6" s="17">
        <v>75.650000000000006</v>
      </c>
      <c r="D6" s="33">
        <v>24.35</v>
      </c>
    </row>
    <row r="7" spans="2:4" x14ac:dyDescent="0.25">
      <c r="C7" s="33"/>
    </row>
    <row r="8" spans="2:4" x14ac:dyDescent="0.25">
      <c r="B8" s="17" t="s">
        <v>108</v>
      </c>
    </row>
    <row r="9" spans="2:4" x14ac:dyDescent="0.25">
      <c r="B9" s="17" t="s">
        <v>136</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7" workbookViewId="0">
      <selection activeCell="L5" sqref="L5"/>
    </sheetView>
  </sheetViews>
  <sheetFormatPr defaultRowHeight="15" x14ac:dyDescent="0.25"/>
  <sheetData/>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workbookViewId="0">
      <selection activeCell="B13" sqref="B13"/>
    </sheetView>
  </sheetViews>
  <sheetFormatPr defaultRowHeight="15" x14ac:dyDescent="0.25"/>
  <cols>
    <col min="1" max="16384" width="9.140625" style="17"/>
  </cols>
  <sheetData>
    <row r="2" spans="2:5" x14ac:dyDescent="0.25">
      <c r="B2" s="20" t="s">
        <v>137</v>
      </c>
    </row>
    <row r="3" spans="2:5" x14ac:dyDescent="0.25">
      <c r="B3" s="17" t="s">
        <v>128</v>
      </c>
    </row>
    <row r="4" spans="2:5" x14ac:dyDescent="0.25">
      <c r="C4" s="17" t="s">
        <v>132</v>
      </c>
      <c r="D4" s="17" t="s">
        <v>138</v>
      </c>
    </row>
    <row r="5" spans="2:5" x14ac:dyDescent="0.25">
      <c r="B5" s="17" t="s">
        <v>10</v>
      </c>
      <c r="C5" s="17">
        <v>99.9</v>
      </c>
      <c r="D5" s="17">
        <v>0.1</v>
      </c>
    </row>
    <row r="6" spans="2:5" x14ac:dyDescent="0.25">
      <c r="B6" s="17" t="s">
        <v>17</v>
      </c>
      <c r="C6" s="17">
        <v>99.83</v>
      </c>
      <c r="D6" s="17">
        <v>0.17</v>
      </c>
    </row>
    <row r="7" spans="2:5" x14ac:dyDescent="0.25">
      <c r="B7" s="17" t="s">
        <v>6</v>
      </c>
      <c r="C7" s="17">
        <v>96.96</v>
      </c>
      <c r="D7" s="17">
        <v>3.04</v>
      </c>
    </row>
    <row r="8" spans="2:5" x14ac:dyDescent="0.25">
      <c r="B8" s="17" t="s">
        <v>7</v>
      </c>
      <c r="C8" s="17">
        <v>89.07</v>
      </c>
      <c r="D8" s="17">
        <v>10.93</v>
      </c>
    </row>
    <row r="9" spans="2:5" x14ac:dyDescent="0.25">
      <c r="B9" s="17" t="s">
        <v>18</v>
      </c>
      <c r="C9" s="17">
        <v>80.64</v>
      </c>
      <c r="D9" s="17">
        <v>19.36</v>
      </c>
    </row>
    <row r="10" spans="2:5" x14ac:dyDescent="0.25">
      <c r="B10" s="17" t="s">
        <v>19</v>
      </c>
      <c r="C10" s="34">
        <v>76.84</v>
      </c>
      <c r="D10" s="34">
        <v>23.16</v>
      </c>
      <c r="E10" s="34"/>
    </row>
    <row r="11" spans="2:5" x14ac:dyDescent="0.25">
      <c r="B11" s="17" t="s">
        <v>11</v>
      </c>
      <c r="C11" s="34">
        <v>64.150000000000006</v>
      </c>
      <c r="D11" s="34">
        <v>35.85</v>
      </c>
      <c r="E11" s="34"/>
    </row>
    <row r="13" spans="2:5" x14ac:dyDescent="0.25">
      <c r="B13" s="17" t="s">
        <v>108</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zoomScale="60" zoomScaleNormal="60" workbookViewId="0">
      <selection activeCell="V25" sqref="V25"/>
    </sheetView>
  </sheetViews>
  <sheetFormatPr defaultRowHeight="15" x14ac:dyDescent="0.25"/>
  <sheetData/>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9"/>
  <sheetViews>
    <sheetView workbookViewId="0">
      <selection activeCell="G20" sqref="G20"/>
    </sheetView>
  </sheetViews>
  <sheetFormatPr defaultRowHeight="15" x14ac:dyDescent="0.25"/>
  <cols>
    <col min="1" max="16384" width="9.140625" style="17"/>
  </cols>
  <sheetData>
    <row r="2" spans="2:6" x14ac:dyDescent="0.25">
      <c r="B2" s="20" t="s">
        <v>139</v>
      </c>
    </row>
    <row r="3" spans="2:6" x14ac:dyDescent="0.25">
      <c r="B3" s="17" t="s">
        <v>140</v>
      </c>
    </row>
    <row r="4" spans="2:6" x14ac:dyDescent="0.25">
      <c r="C4" s="17" t="s">
        <v>141</v>
      </c>
      <c r="D4" s="17" t="s">
        <v>144</v>
      </c>
      <c r="E4" s="17" t="s">
        <v>142</v>
      </c>
      <c r="F4" s="17" t="s">
        <v>143</v>
      </c>
    </row>
    <row r="5" spans="2:6" x14ac:dyDescent="0.25">
      <c r="B5" s="17" t="s">
        <v>145</v>
      </c>
      <c r="C5" s="35">
        <v>6.82</v>
      </c>
      <c r="D5" s="35">
        <v>8.31</v>
      </c>
      <c r="E5" s="35">
        <v>7.2</v>
      </c>
      <c r="F5" s="35">
        <v>0.52</v>
      </c>
    </row>
    <row r="6" spans="2:6" x14ac:dyDescent="0.25">
      <c r="B6" s="17" t="s">
        <v>146</v>
      </c>
      <c r="C6" s="22">
        <v>2.999047619047619</v>
      </c>
      <c r="D6" s="22">
        <v>2.5429861111111109</v>
      </c>
      <c r="E6" s="22">
        <v>1.4833333333333334</v>
      </c>
      <c r="F6" s="22">
        <v>1.0836904761904762</v>
      </c>
    </row>
    <row r="8" spans="2:6" x14ac:dyDescent="0.25">
      <c r="B8" s="17" t="s">
        <v>77</v>
      </c>
    </row>
    <row r="9" spans="2:6" x14ac:dyDescent="0.25">
      <c r="B9" s="17" t="s">
        <v>198</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D7" sqref="D7"/>
    </sheetView>
  </sheetViews>
  <sheetFormatPr defaultRowHeight="15" x14ac:dyDescent="0.25"/>
  <sheetData/>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3"/>
  <sheetViews>
    <sheetView workbookViewId="0">
      <selection activeCell="H16" sqref="H16"/>
    </sheetView>
  </sheetViews>
  <sheetFormatPr defaultRowHeight="15" x14ac:dyDescent="0.25"/>
  <cols>
    <col min="1" max="16384" width="9.140625" style="17"/>
  </cols>
  <sheetData>
    <row r="2" spans="2:3" x14ac:dyDescent="0.25">
      <c r="B2" s="20" t="s">
        <v>147</v>
      </c>
    </row>
    <row r="4" spans="2:3" x14ac:dyDescent="0.25">
      <c r="B4" s="17" t="s">
        <v>115</v>
      </c>
      <c r="C4" s="17" t="s">
        <v>148</v>
      </c>
    </row>
    <row r="5" spans="2:3" x14ac:dyDescent="0.25">
      <c r="B5" s="17" t="s">
        <v>53</v>
      </c>
      <c r="C5" s="17">
        <v>20.76</v>
      </c>
    </row>
    <row r="6" spans="2:3" x14ac:dyDescent="0.25">
      <c r="B6" s="17" t="s">
        <v>20</v>
      </c>
      <c r="C6" s="17">
        <v>33.93</v>
      </c>
    </row>
    <row r="7" spans="2:3" x14ac:dyDescent="0.25">
      <c r="B7" s="17" t="s">
        <v>21</v>
      </c>
      <c r="C7" s="17">
        <v>19.760000000000002</v>
      </c>
    </row>
    <row r="8" spans="2:3" x14ac:dyDescent="0.25">
      <c r="B8" s="17" t="s">
        <v>22</v>
      </c>
      <c r="C8" s="17">
        <v>14.81</v>
      </c>
    </row>
    <row r="9" spans="2:3" x14ac:dyDescent="0.25">
      <c r="B9" s="17" t="s">
        <v>23</v>
      </c>
      <c r="C9" s="17">
        <v>7.56</v>
      </c>
    </row>
    <row r="10" spans="2:3" x14ac:dyDescent="0.25">
      <c r="B10" s="17" t="s">
        <v>54</v>
      </c>
      <c r="C10" s="17">
        <v>3.19</v>
      </c>
    </row>
    <row r="13" spans="2:3" x14ac:dyDescent="0.25">
      <c r="B13" s="17" t="s">
        <v>108</v>
      </c>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55" zoomScaleNormal="55" workbookViewId="0">
      <selection activeCell="AM55" sqref="AM55"/>
    </sheetView>
  </sheetViews>
  <sheetFormatPr defaultRowHeight="15" x14ac:dyDescent="0.2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A169"/>
  <sheetViews>
    <sheetView topLeftCell="A136" zoomScaleNormal="100" workbookViewId="0">
      <selection activeCell="B3" sqref="B3"/>
    </sheetView>
  </sheetViews>
  <sheetFormatPr defaultRowHeight="15" x14ac:dyDescent="0.25"/>
  <cols>
    <col min="2" max="2" width="10.42578125" bestFit="1" customWidth="1"/>
  </cols>
  <sheetData>
    <row r="2" spans="2:12" x14ac:dyDescent="0.25">
      <c r="B2" s="1" t="s">
        <v>194</v>
      </c>
      <c r="I2" s="19"/>
      <c r="J2" s="19"/>
      <c r="K2" s="19"/>
    </row>
    <row r="3" spans="2:12" x14ac:dyDescent="0.25">
      <c r="B3" t="s">
        <v>192</v>
      </c>
      <c r="I3" s="19"/>
      <c r="J3" s="19"/>
      <c r="K3" s="19"/>
    </row>
    <row r="4" spans="2:12" x14ac:dyDescent="0.25">
      <c r="C4" s="19"/>
      <c r="D4" s="19"/>
      <c r="E4" s="19"/>
    </row>
    <row r="5" spans="2:12" x14ac:dyDescent="0.25">
      <c r="C5" s="19" t="s">
        <v>69</v>
      </c>
      <c r="D5" s="19" t="s">
        <v>70</v>
      </c>
      <c r="E5" s="19" t="s">
        <v>71</v>
      </c>
    </row>
    <row r="6" spans="2:12" x14ac:dyDescent="0.25">
      <c r="B6" s="4">
        <v>38718</v>
      </c>
      <c r="C6" s="10">
        <v>15.01327346806136</v>
      </c>
      <c r="D6" s="10">
        <v>8.8553987766945887</v>
      </c>
      <c r="E6" s="10">
        <v>5.0231180522926744</v>
      </c>
      <c r="J6" s="2"/>
      <c r="K6" s="2"/>
      <c r="L6" s="2"/>
    </row>
    <row r="7" spans="2:12" x14ac:dyDescent="0.25">
      <c r="B7" s="4">
        <v>38749</v>
      </c>
      <c r="C7" s="10">
        <v>15.073824115184609</v>
      </c>
      <c r="D7" s="10">
        <v>9.1719596455232413</v>
      </c>
      <c r="E7" s="10">
        <v>5.0826168319332288</v>
      </c>
      <c r="J7" s="2"/>
      <c r="K7" s="2"/>
      <c r="L7" s="2"/>
    </row>
    <row r="8" spans="2:12" x14ac:dyDescent="0.25">
      <c r="B8" s="4">
        <v>38777</v>
      </c>
      <c r="C8" s="10">
        <v>15.25931567616643</v>
      </c>
      <c r="D8" s="10">
        <v>8.9805888969753056</v>
      </c>
      <c r="E8" s="10">
        <v>5.7677928193653694</v>
      </c>
      <c r="J8" s="2"/>
      <c r="K8" s="2"/>
      <c r="L8" s="2"/>
    </row>
    <row r="9" spans="2:12" x14ac:dyDescent="0.25">
      <c r="B9" s="4">
        <v>38808</v>
      </c>
      <c r="C9" s="10">
        <v>15.132470212365368</v>
      </c>
      <c r="D9" s="10">
        <v>7.4075440696179884</v>
      </c>
      <c r="E9" s="10">
        <v>5.9003783918134545</v>
      </c>
      <c r="J9" s="2"/>
      <c r="K9" s="2"/>
      <c r="L9" s="2"/>
    </row>
    <row r="10" spans="2:12" x14ac:dyDescent="0.25">
      <c r="B10" s="4">
        <v>38838</v>
      </c>
      <c r="C10" s="10">
        <v>15.004434705128133</v>
      </c>
      <c r="D10" s="10">
        <v>7.4495948786590382</v>
      </c>
      <c r="E10" s="10">
        <v>5.6579342954587331</v>
      </c>
      <c r="J10" s="2"/>
      <c r="K10" s="2"/>
      <c r="L10" s="2"/>
    </row>
    <row r="11" spans="2:12" x14ac:dyDescent="0.25">
      <c r="B11" s="4">
        <v>38869</v>
      </c>
      <c r="C11" s="10">
        <v>14.940187287069385</v>
      </c>
      <c r="D11" s="10">
        <v>7.9363696702098974</v>
      </c>
      <c r="E11" s="10">
        <v>5.7522986689100719</v>
      </c>
      <c r="J11" s="2"/>
      <c r="K11" s="2"/>
      <c r="L11" s="2"/>
    </row>
    <row r="12" spans="2:12" x14ac:dyDescent="0.25">
      <c r="B12" s="4">
        <v>38899</v>
      </c>
      <c r="C12" s="10">
        <v>14.459361113697366</v>
      </c>
      <c r="D12" s="10">
        <v>8.2177640191778423</v>
      </c>
      <c r="E12" s="10">
        <v>5.6583342656367108</v>
      </c>
      <c r="J12" s="2"/>
      <c r="K12" s="2"/>
      <c r="L12" s="2"/>
    </row>
    <row r="13" spans="2:12" x14ac:dyDescent="0.25">
      <c r="B13" s="4">
        <v>38930</v>
      </c>
      <c r="C13" s="10">
        <v>14.291374438018245</v>
      </c>
      <c r="D13" s="10">
        <v>8.7550596715250109</v>
      </c>
      <c r="E13" s="10">
        <v>6.1061356584273918</v>
      </c>
      <c r="J13" s="2"/>
      <c r="K13" s="2"/>
      <c r="L13" s="2"/>
    </row>
    <row r="14" spans="2:12" x14ac:dyDescent="0.25">
      <c r="B14" s="4">
        <v>38961</v>
      </c>
      <c r="C14" s="10">
        <v>13.873829148980498</v>
      </c>
      <c r="D14" s="10">
        <v>11.022067964149418</v>
      </c>
      <c r="E14" s="10">
        <v>5.6897144721904436</v>
      </c>
      <c r="J14" s="2"/>
      <c r="K14" s="2"/>
      <c r="L14" s="2"/>
    </row>
    <row r="15" spans="2:12" x14ac:dyDescent="0.25">
      <c r="B15" s="4">
        <v>38991</v>
      </c>
      <c r="C15" s="10">
        <v>13.613511143267631</v>
      </c>
      <c r="D15" s="10">
        <v>10.630644172456559</v>
      </c>
      <c r="E15" s="10">
        <v>5.2347225481600868</v>
      </c>
      <c r="J15" s="2"/>
      <c r="K15" s="2"/>
      <c r="L15" s="2"/>
    </row>
    <row r="16" spans="2:12" x14ac:dyDescent="0.25">
      <c r="B16" s="4">
        <v>39022</v>
      </c>
      <c r="C16" s="10">
        <v>13.368487306226818</v>
      </c>
      <c r="D16" s="10">
        <v>10.618576857010087</v>
      </c>
      <c r="E16" s="10">
        <v>5.2013354456060812</v>
      </c>
      <c r="J16" s="2"/>
      <c r="K16" s="2"/>
      <c r="L16" s="2"/>
    </row>
    <row r="17" spans="2:53" x14ac:dyDescent="0.25">
      <c r="B17" s="4">
        <v>39052</v>
      </c>
      <c r="C17" s="10">
        <v>13.044248509590828</v>
      </c>
      <c r="D17" s="10">
        <v>14.16259672174618</v>
      </c>
      <c r="E17" s="10">
        <v>5.6810973555055044</v>
      </c>
      <c r="J17" s="2"/>
      <c r="K17" s="2"/>
      <c r="L17" s="2"/>
    </row>
    <row r="18" spans="2:53" x14ac:dyDescent="0.25">
      <c r="B18" s="4">
        <v>39083</v>
      </c>
      <c r="C18" s="10">
        <v>12.898859837948429</v>
      </c>
      <c r="D18" s="10">
        <v>13.221435440112206</v>
      </c>
      <c r="E18" s="10">
        <v>5.4686929615459512</v>
      </c>
      <c r="J18" s="2"/>
      <c r="K18" s="2"/>
      <c r="L18" s="2"/>
    </row>
    <row r="19" spans="2:53" x14ac:dyDescent="0.25">
      <c r="B19" s="4">
        <v>39114</v>
      </c>
      <c r="C19" s="10">
        <v>12.878507890806112</v>
      </c>
      <c r="D19" s="10">
        <v>12.606711221966727</v>
      </c>
      <c r="E19" s="10">
        <v>5.3720215058235432</v>
      </c>
      <c r="J19" s="2"/>
      <c r="K19" s="2"/>
      <c r="L19" s="2"/>
    </row>
    <row r="20" spans="2:53" x14ac:dyDescent="0.25">
      <c r="B20" s="4">
        <v>39142</v>
      </c>
      <c r="C20" s="10">
        <v>12.73787484166704</v>
      </c>
      <c r="D20" s="10">
        <v>12.605781944145921</v>
      </c>
      <c r="E20" s="10">
        <v>4.8458626048468734</v>
      </c>
      <c r="J20" s="2"/>
      <c r="K20" s="2"/>
      <c r="L20" s="2"/>
    </row>
    <row r="21" spans="2:53" x14ac:dyDescent="0.25">
      <c r="B21" s="4">
        <v>39173</v>
      </c>
      <c r="C21" s="10">
        <v>12.739748539161887</v>
      </c>
      <c r="D21" s="10">
        <v>13.149674546792433</v>
      </c>
      <c r="E21" s="10">
        <v>4.8505655317829799</v>
      </c>
      <c r="J21" s="2"/>
      <c r="K21" s="2"/>
      <c r="L21" s="2"/>
    </row>
    <row r="22" spans="2:53" x14ac:dyDescent="0.25">
      <c r="B22" s="4">
        <v>39203</v>
      </c>
      <c r="C22" s="10">
        <v>12.765524322416223</v>
      </c>
      <c r="D22" s="10">
        <v>13.883151676127991</v>
      </c>
      <c r="E22" s="10">
        <v>4.8077499776012278</v>
      </c>
      <c r="J22" s="2"/>
      <c r="K22" s="2"/>
      <c r="L22" s="2"/>
    </row>
    <row r="23" spans="2:53" x14ac:dyDescent="0.25">
      <c r="B23" s="4">
        <v>39234</v>
      </c>
      <c r="C23" s="10">
        <v>12.606981795716376</v>
      </c>
      <c r="D23" s="10">
        <v>13.343282527682376</v>
      </c>
      <c r="E23" s="10">
        <v>5.139956078820207</v>
      </c>
      <c r="J23" s="2"/>
      <c r="K23" s="2"/>
      <c r="L23" s="2"/>
    </row>
    <row r="24" spans="2:53" x14ac:dyDescent="0.25">
      <c r="B24" s="4">
        <v>39264</v>
      </c>
      <c r="C24" s="10">
        <v>12.586264079235022</v>
      </c>
      <c r="D24" s="10">
        <v>12.58956501147046</v>
      </c>
      <c r="E24" s="10">
        <v>5.0237606680143321</v>
      </c>
      <c r="J24" s="2"/>
      <c r="K24" s="2"/>
      <c r="L24" s="2"/>
    </row>
    <row r="25" spans="2:53" x14ac:dyDescent="0.25">
      <c r="B25" s="4">
        <v>39295</v>
      </c>
      <c r="C25" s="10">
        <v>12.769731952927454</v>
      </c>
      <c r="D25" s="10">
        <v>12.287018547046857</v>
      </c>
      <c r="E25" s="10">
        <v>4.4887621170403014</v>
      </c>
      <c r="J25" s="2"/>
      <c r="K25" s="2"/>
      <c r="L25" s="2"/>
    </row>
    <row r="26" spans="2:53" x14ac:dyDescent="0.25">
      <c r="B26" s="4">
        <v>39326</v>
      </c>
      <c r="C26" s="10">
        <v>12.471549777478685</v>
      </c>
      <c r="D26" s="10">
        <v>12.972851237897087</v>
      </c>
      <c r="E26" s="10">
        <v>4.6792827487379451</v>
      </c>
      <c r="J26" s="2"/>
      <c r="K26" s="2"/>
      <c r="L26" s="2"/>
    </row>
    <row r="27" spans="2:53" x14ac:dyDescent="0.25">
      <c r="B27" s="4">
        <v>39356</v>
      </c>
      <c r="C27" s="10">
        <v>12.685040720267438</v>
      </c>
      <c r="D27" s="10">
        <v>12.670765601017653</v>
      </c>
      <c r="E27" s="10">
        <v>4.2302674939561191</v>
      </c>
      <c r="J27" s="2"/>
      <c r="K27" s="2"/>
      <c r="L27" s="2"/>
    </row>
    <row r="28" spans="2:53" x14ac:dyDescent="0.25">
      <c r="B28" s="4">
        <v>39387</v>
      </c>
      <c r="C28" s="10">
        <v>12.825314377883412</v>
      </c>
      <c r="D28" s="10">
        <v>12.695243608155016</v>
      </c>
      <c r="E28" s="10">
        <v>4.3880386195999765</v>
      </c>
      <c r="J28" s="2"/>
      <c r="K28" s="2"/>
      <c r="L28" s="2"/>
    </row>
    <row r="29" spans="2:53" x14ac:dyDescent="0.25">
      <c r="B29" s="4">
        <v>39417</v>
      </c>
      <c r="C29" s="10">
        <v>12.551730472552247</v>
      </c>
      <c r="D29" s="10">
        <v>10.09508483448025</v>
      </c>
      <c r="E29" s="10">
        <v>2.9111949742405496</v>
      </c>
      <c r="J29" s="2"/>
      <c r="K29" s="2"/>
      <c r="L29" s="2"/>
    </row>
    <row r="30" spans="2:53" x14ac:dyDescent="0.25">
      <c r="B30" s="4">
        <v>39448</v>
      </c>
      <c r="C30" s="11">
        <v>12.613019307360428</v>
      </c>
      <c r="D30" s="11">
        <v>12.127918110881208</v>
      </c>
      <c r="E30" s="11">
        <v>3.5121388530062747</v>
      </c>
      <c r="I30" s="5"/>
      <c r="J30" s="9"/>
      <c r="K30" s="9"/>
      <c r="L30" s="9"/>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row>
    <row r="31" spans="2:53" x14ac:dyDescent="0.25">
      <c r="B31" s="4">
        <v>39479</v>
      </c>
      <c r="C31" s="11">
        <v>12.756274340335283</v>
      </c>
      <c r="D31" s="11">
        <v>11.903567256046465</v>
      </c>
      <c r="E31" s="11">
        <v>3.7834855221939856</v>
      </c>
      <c r="I31" s="6"/>
      <c r="J31" s="8"/>
      <c r="K31" s="8"/>
      <c r="L31" s="8"/>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row>
    <row r="32" spans="2:53" x14ac:dyDescent="0.25">
      <c r="B32" s="4">
        <v>39508</v>
      </c>
      <c r="C32" s="11">
        <v>12.434264283831386</v>
      </c>
      <c r="D32" s="11">
        <v>12.126452140089317</v>
      </c>
      <c r="E32" s="11">
        <v>4.8702064295753855</v>
      </c>
      <c r="J32" s="2"/>
      <c r="K32" s="2"/>
      <c r="L32" s="2"/>
    </row>
    <row r="33" spans="2:12" x14ac:dyDescent="0.25">
      <c r="B33" s="4">
        <v>39539</v>
      </c>
      <c r="C33" s="11">
        <v>12.497071974034535</v>
      </c>
      <c r="D33" s="11">
        <v>10.861445306772799</v>
      </c>
      <c r="E33" s="11">
        <v>5.0891506777457129</v>
      </c>
      <c r="J33" s="8"/>
      <c r="K33" s="2"/>
      <c r="L33" s="2"/>
    </row>
    <row r="34" spans="2:12" x14ac:dyDescent="0.25">
      <c r="B34" s="4">
        <v>39569</v>
      </c>
      <c r="C34" s="11">
        <v>12.450321455064417</v>
      </c>
      <c r="D34" s="11">
        <v>10.062869779974214</v>
      </c>
      <c r="E34" s="11">
        <v>5.0020953716354066</v>
      </c>
      <c r="I34" s="5"/>
      <c r="J34" s="8"/>
      <c r="K34" s="2"/>
      <c r="L34" s="2"/>
    </row>
    <row r="35" spans="2:12" x14ac:dyDescent="0.25">
      <c r="B35" s="4">
        <v>39600</v>
      </c>
      <c r="C35" s="11">
        <v>12.124929025023356</v>
      </c>
      <c r="D35" s="11">
        <v>9.8810179577039303</v>
      </c>
      <c r="E35" s="11">
        <v>5.2344230415936055</v>
      </c>
      <c r="I35" s="5"/>
      <c r="J35" s="8"/>
      <c r="K35" s="2"/>
      <c r="L35" s="2"/>
    </row>
    <row r="36" spans="2:12" x14ac:dyDescent="0.25">
      <c r="B36" s="4">
        <v>39630</v>
      </c>
      <c r="C36" s="11">
        <v>12.026741089228254</v>
      </c>
      <c r="D36" s="11">
        <v>10.090110050916801</v>
      </c>
      <c r="E36" s="11">
        <v>4.8632722586416266</v>
      </c>
      <c r="I36" s="5"/>
      <c r="J36" s="8"/>
      <c r="K36" s="2"/>
      <c r="L36" s="2"/>
    </row>
    <row r="37" spans="2:12" x14ac:dyDescent="0.25">
      <c r="B37" s="4">
        <v>39661</v>
      </c>
      <c r="C37" s="11">
        <v>11.599208908594495</v>
      </c>
      <c r="D37" s="11">
        <v>10.75007225432849</v>
      </c>
      <c r="E37" s="11">
        <v>4.5304087442194607</v>
      </c>
      <c r="I37" s="5"/>
      <c r="J37" s="8"/>
      <c r="K37" s="2"/>
      <c r="L37" s="2"/>
    </row>
    <row r="38" spans="2:12" x14ac:dyDescent="0.25">
      <c r="B38" s="4">
        <v>39692</v>
      </c>
      <c r="C38" s="11">
        <v>11.456280788184326</v>
      </c>
      <c r="D38" s="11">
        <v>8.6064286997945985</v>
      </c>
      <c r="E38" s="11">
        <v>3.5834903300512533</v>
      </c>
      <c r="I38" s="5"/>
      <c r="J38" s="8"/>
      <c r="K38" s="2"/>
      <c r="L38" s="2"/>
    </row>
    <row r="39" spans="2:12" x14ac:dyDescent="0.25">
      <c r="B39" s="4">
        <v>39722</v>
      </c>
      <c r="C39" s="11">
        <v>10.986470365807733</v>
      </c>
      <c r="D39" s="11">
        <v>7.5688731959806743</v>
      </c>
      <c r="E39" s="11">
        <v>4.0703421438655241</v>
      </c>
      <c r="I39" s="5"/>
      <c r="J39" s="8"/>
      <c r="K39" s="2"/>
      <c r="L39" s="2"/>
    </row>
    <row r="40" spans="2:12" x14ac:dyDescent="0.25">
      <c r="B40" s="4">
        <v>39753</v>
      </c>
      <c r="C40" s="11">
        <v>10.21114541036685</v>
      </c>
      <c r="D40" s="11">
        <v>6.2545922331065817</v>
      </c>
      <c r="E40" s="11">
        <v>4.3314513694686863</v>
      </c>
      <c r="I40" s="5"/>
      <c r="J40" s="8"/>
      <c r="K40" s="2"/>
      <c r="L40" s="2"/>
    </row>
    <row r="41" spans="2:12" x14ac:dyDescent="0.25">
      <c r="B41" s="4">
        <v>39783</v>
      </c>
      <c r="C41" s="11">
        <v>10.071274184702084</v>
      </c>
      <c r="D41" s="11">
        <v>6.5876107272969442</v>
      </c>
      <c r="E41" s="11">
        <v>4.0691384086091409</v>
      </c>
      <c r="I41" s="5"/>
      <c r="J41" s="8"/>
      <c r="K41" s="2"/>
      <c r="L41" s="2"/>
    </row>
    <row r="42" spans="2:12" x14ac:dyDescent="0.25">
      <c r="B42" s="4">
        <v>39814</v>
      </c>
      <c r="C42" s="11">
        <v>9.7819280476905579</v>
      </c>
      <c r="D42" s="11">
        <v>6.2208800861408786</v>
      </c>
      <c r="E42" s="11">
        <v>4.6867918791280827</v>
      </c>
      <c r="I42" s="5"/>
      <c r="J42" s="8"/>
      <c r="K42" s="2"/>
      <c r="L42" s="2"/>
    </row>
    <row r="43" spans="2:12" x14ac:dyDescent="0.25">
      <c r="B43" s="4">
        <v>39845</v>
      </c>
      <c r="C43" s="11">
        <v>9.4581898360331706</v>
      </c>
      <c r="D43" s="11">
        <v>6.8067999885923713</v>
      </c>
      <c r="E43" s="11">
        <v>4.3650902816541937</v>
      </c>
      <c r="I43" s="5"/>
      <c r="J43" s="8"/>
      <c r="K43" s="2"/>
      <c r="L43" s="2"/>
    </row>
    <row r="44" spans="2:12" x14ac:dyDescent="0.25">
      <c r="B44" s="4">
        <v>39873</v>
      </c>
      <c r="C44" s="11">
        <v>9.4866748554505609</v>
      </c>
      <c r="D44" s="11">
        <v>6.6655806866024347</v>
      </c>
      <c r="E44" s="11">
        <v>2.7954759878604518</v>
      </c>
      <c r="I44" s="5"/>
      <c r="J44" s="8"/>
      <c r="K44" s="2"/>
      <c r="L44" s="2"/>
    </row>
    <row r="45" spans="2:12" x14ac:dyDescent="0.25">
      <c r="B45" s="4">
        <v>39904</v>
      </c>
      <c r="C45" s="11">
        <v>9.4197777091022736</v>
      </c>
      <c r="D45" s="11">
        <v>7.0985594712741129</v>
      </c>
      <c r="E45" s="11">
        <v>1.9219741646919752</v>
      </c>
      <c r="I45" s="5"/>
      <c r="J45" s="8"/>
      <c r="K45" s="2"/>
      <c r="L45" s="2"/>
    </row>
    <row r="46" spans="2:12" x14ac:dyDescent="0.25">
      <c r="B46" s="4">
        <v>39934</v>
      </c>
      <c r="C46" s="11">
        <v>9.2919414241704033</v>
      </c>
      <c r="D46" s="11">
        <v>5.8305859451529551</v>
      </c>
      <c r="E46" s="11">
        <v>2.8652626426869832</v>
      </c>
      <c r="I46" s="5"/>
      <c r="J46" s="8"/>
      <c r="K46" s="2"/>
      <c r="L46" s="2"/>
    </row>
    <row r="47" spans="2:12" x14ac:dyDescent="0.25">
      <c r="B47" s="4">
        <v>39965</v>
      </c>
      <c r="C47" s="11">
        <v>9.2529644494698573</v>
      </c>
      <c r="D47" s="11">
        <v>4.5737724279711234</v>
      </c>
      <c r="E47" s="11">
        <v>2.3318087531567278</v>
      </c>
      <c r="I47" s="5"/>
      <c r="J47" s="8"/>
      <c r="K47" s="2"/>
      <c r="L47" s="2"/>
    </row>
    <row r="48" spans="2:12" x14ac:dyDescent="0.25">
      <c r="B48" s="4">
        <v>39995</v>
      </c>
      <c r="C48" s="11">
        <v>9.4512786179205897</v>
      </c>
      <c r="D48" s="11">
        <v>4.8202078729356224</v>
      </c>
      <c r="E48" s="11">
        <v>2.0367171855481647</v>
      </c>
      <c r="I48" s="5"/>
      <c r="J48" s="8"/>
      <c r="K48" s="2"/>
      <c r="L48" s="2"/>
    </row>
    <row r="49" spans="2:12" x14ac:dyDescent="0.25">
      <c r="B49" s="4">
        <v>40026</v>
      </c>
      <c r="C49" s="11">
        <v>9.433707349627074</v>
      </c>
      <c r="D49" s="11">
        <v>4.6027276890615365</v>
      </c>
      <c r="E49" s="11">
        <v>2.9153681560964984</v>
      </c>
      <c r="I49" s="5"/>
      <c r="J49" s="8"/>
      <c r="K49" s="2"/>
      <c r="L49" s="2"/>
    </row>
    <row r="50" spans="2:12" x14ac:dyDescent="0.25">
      <c r="B50" s="4">
        <v>40057</v>
      </c>
      <c r="C50" s="11">
        <v>9.4767823907931259</v>
      </c>
      <c r="D50" s="11">
        <v>4.836413640784043</v>
      </c>
      <c r="E50" s="11">
        <v>3.7704391812430016</v>
      </c>
      <c r="I50" s="5"/>
      <c r="J50" s="8"/>
      <c r="K50" s="2"/>
      <c r="L50" s="2"/>
    </row>
    <row r="51" spans="2:12" x14ac:dyDescent="0.25">
      <c r="B51" s="4">
        <v>40087</v>
      </c>
      <c r="C51" s="11">
        <v>9.7853247472723162</v>
      </c>
      <c r="D51" s="11">
        <v>5.765519380802675</v>
      </c>
      <c r="E51" s="11">
        <v>4.1584356678592727</v>
      </c>
      <c r="I51" s="5"/>
      <c r="J51" s="8"/>
      <c r="K51" s="2"/>
      <c r="L51" s="2"/>
    </row>
    <row r="52" spans="2:12" x14ac:dyDescent="0.25">
      <c r="B52" s="4">
        <v>40118</v>
      </c>
      <c r="C52" s="11">
        <v>10.113124978569843</v>
      </c>
      <c r="D52" s="11">
        <v>6.8023497395470534</v>
      </c>
      <c r="E52" s="11">
        <v>3.9317235643797854</v>
      </c>
      <c r="I52" s="5"/>
      <c r="J52" s="8"/>
      <c r="K52" s="2"/>
      <c r="L52" s="2"/>
    </row>
    <row r="53" spans="2:12" x14ac:dyDescent="0.25">
      <c r="B53" s="4">
        <v>40148</v>
      </c>
      <c r="C53" s="11">
        <v>10.325115576167976</v>
      </c>
      <c r="D53" s="11">
        <v>6.5415866249841637</v>
      </c>
      <c r="E53" s="11">
        <v>5.132189372043805</v>
      </c>
      <c r="I53" s="5"/>
      <c r="J53" s="8"/>
      <c r="K53" s="2"/>
      <c r="L53" s="2"/>
    </row>
    <row r="54" spans="2:12" x14ac:dyDescent="0.25">
      <c r="B54" s="4">
        <v>40179</v>
      </c>
      <c r="C54" s="11">
        <v>10.334881774505501</v>
      </c>
      <c r="D54" s="11">
        <v>6.0103067064645854</v>
      </c>
      <c r="E54" s="11">
        <v>4.8964121400181915</v>
      </c>
      <c r="I54" s="5"/>
      <c r="J54" s="8"/>
      <c r="K54" s="2"/>
      <c r="L54" s="2"/>
    </row>
    <row r="55" spans="2:12" x14ac:dyDescent="0.25">
      <c r="B55" s="4">
        <v>40210</v>
      </c>
      <c r="C55" s="11">
        <v>10.509504143904479</v>
      </c>
      <c r="D55" s="11">
        <v>5.5448062785288244</v>
      </c>
      <c r="E55" s="11">
        <v>4.1739175257312189</v>
      </c>
      <c r="I55" s="5"/>
      <c r="J55" s="8"/>
      <c r="K55" s="2"/>
      <c r="L55" s="2"/>
    </row>
    <row r="56" spans="2:12" x14ac:dyDescent="0.25">
      <c r="B56" s="4">
        <v>40238</v>
      </c>
      <c r="C56" s="11">
        <v>10.469900435420222</v>
      </c>
      <c r="D56" s="11">
        <v>5.0408639995924931</v>
      </c>
      <c r="E56" s="11">
        <v>4.9822287392413012</v>
      </c>
      <c r="I56" s="5"/>
      <c r="J56" s="8"/>
      <c r="K56" s="2"/>
      <c r="L56" s="2"/>
    </row>
    <row r="57" spans="2:12" x14ac:dyDescent="0.25">
      <c r="B57" s="4">
        <v>40269</v>
      </c>
      <c r="C57" s="11">
        <v>10.281036860021707</v>
      </c>
      <c r="D57" s="11">
        <v>4.9976982818630944</v>
      </c>
      <c r="E57" s="11">
        <v>5.2388792248853067</v>
      </c>
      <c r="I57" s="5"/>
      <c r="J57" s="8"/>
      <c r="K57" s="2"/>
      <c r="L57" s="2"/>
    </row>
    <row r="58" spans="2:12" x14ac:dyDescent="0.25">
      <c r="B58" s="4">
        <v>40299</v>
      </c>
      <c r="C58" s="11">
        <v>10.090701525283352</v>
      </c>
      <c r="D58" s="11">
        <v>5.792948314136237</v>
      </c>
      <c r="E58" s="11">
        <v>4.8943626086402237</v>
      </c>
      <c r="I58" s="5"/>
      <c r="J58" s="8"/>
      <c r="K58" s="2"/>
      <c r="L58" s="2"/>
    </row>
    <row r="59" spans="2:12" x14ac:dyDescent="0.25">
      <c r="B59" s="4">
        <v>40330</v>
      </c>
      <c r="C59" s="11">
        <v>9.9346060150041318</v>
      </c>
      <c r="D59" s="11">
        <v>5.5135355303881806</v>
      </c>
      <c r="E59" s="11">
        <v>4.5722744040022745</v>
      </c>
      <c r="I59" s="5"/>
      <c r="J59" s="8"/>
      <c r="K59" s="2"/>
      <c r="L59" s="2"/>
    </row>
    <row r="60" spans="2:12" x14ac:dyDescent="0.25">
      <c r="B60" s="4">
        <v>40360</v>
      </c>
      <c r="C60" s="11">
        <v>9.7826658999957914</v>
      </c>
      <c r="D60" s="11">
        <v>4.4222633341568285</v>
      </c>
      <c r="E60" s="11">
        <v>5.8167700391283272</v>
      </c>
      <c r="I60" s="5"/>
      <c r="J60" s="8"/>
      <c r="K60" s="2"/>
      <c r="L60" s="2"/>
    </row>
    <row r="61" spans="2:12" x14ac:dyDescent="0.25">
      <c r="B61" s="4">
        <v>40391</v>
      </c>
      <c r="C61" s="11">
        <v>9.6735481425807457</v>
      </c>
      <c r="D61" s="11">
        <v>5.1798909164578744</v>
      </c>
      <c r="E61" s="11">
        <v>5.4309948293156829</v>
      </c>
      <c r="I61" s="5"/>
      <c r="J61" s="8"/>
      <c r="K61" s="2"/>
      <c r="L61" s="2"/>
    </row>
    <row r="62" spans="2:12" x14ac:dyDescent="0.25">
      <c r="B62" s="4">
        <v>40422</v>
      </c>
      <c r="C62" s="11">
        <v>9.4817932581129796</v>
      </c>
      <c r="D62" s="11">
        <v>4.1754929660905216</v>
      </c>
      <c r="E62" s="11">
        <v>7.031399669122429</v>
      </c>
      <c r="I62" s="5"/>
      <c r="J62" s="8"/>
      <c r="K62" s="2"/>
      <c r="L62" s="2"/>
    </row>
    <row r="63" spans="2:12" x14ac:dyDescent="0.25">
      <c r="B63" s="4">
        <v>40452</v>
      </c>
      <c r="C63" s="11">
        <v>9.1992591880466712</v>
      </c>
      <c r="D63" s="11">
        <v>4.4111833767578323</v>
      </c>
      <c r="E63" s="11">
        <v>6.3038258043371265</v>
      </c>
      <c r="I63" s="5"/>
      <c r="J63" s="8"/>
      <c r="K63" s="2"/>
      <c r="L63" s="2"/>
    </row>
    <row r="64" spans="2:12" x14ac:dyDescent="0.25">
      <c r="B64" s="4">
        <v>40483</v>
      </c>
      <c r="C64" s="11">
        <v>9.0055859251461534</v>
      </c>
      <c r="D64" s="11">
        <v>3.988516321805724</v>
      </c>
      <c r="E64" s="11">
        <v>6.4427547229171322</v>
      </c>
      <c r="I64" s="5"/>
      <c r="J64" s="8"/>
      <c r="K64" s="2"/>
      <c r="L64" s="2"/>
    </row>
    <row r="65" spans="2:12" x14ac:dyDescent="0.25">
      <c r="B65" s="4">
        <v>40513</v>
      </c>
      <c r="C65" s="11">
        <v>8.668490984743805</v>
      </c>
      <c r="D65" s="11">
        <v>3.2612020208043324</v>
      </c>
      <c r="E65" s="11">
        <v>5.6750247504788298</v>
      </c>
      <c r="I65" s="5"/>
      <c r="J65" s="8"/>
      <c r="K65" s="2"/>
      <c r="L65" s="2"/>
    </row>
    <row r="66" spans="2:12" x14ac:dyDescent="0.25">
      <c r="B66" s="4">
        <v>40544</v>
      </c>
      <c r="C66" s="11">
        <v>8.4857549417124201</v>
      </c>
      <c r="D66" s="11">
        <v>4.3022125660647337</v>
      </c>
      <c r="E66" s="11">
        <v>5.3494475347884762</v>
      </c>
      <c r="I66" s="5"/>
      <c r="J66" s="8"/>
      <c r="K66" s="2"/>
      <c r="L66" s="2"/>
    </row>
    <row r="67" spans="2:12" x14ac:dyDescent="0.25">
      <c r="B67" s="4">
        <v>40575</v>
      </c>
      <c r="C67" s="11">
        <v>8.0376387609047306</v>
      </c>
      <c r="D67" s="11">
        <v>4.4067325186728068</v>
      </c>
      <c r="E67" s="11">
        <v>6.4636399936860212</v>
      </c>
      <c r="I67" s="5"/>
      <c r="J67" s="8"/>
      <c r="K67" s="2"/>
      <c r="L67" s="2"/>
    </row>
    <row r="68" spans="2:12" x14ac:dyDescent="0.25">
      <c r="B68" s="4">
        <v>40603</v>
      </c>
      <c r="C68" s="11">
        <v>7.6760237640566054</v>
      </c>
      <c r="D68" s="11">
        <v>4.7221097387327493</v>
      </c>
      <c r="E68" s="11">
        <v>6.8676686134741205</v>
      </c>
      <c r="I68" s="5"/>
      <c r="J68" s="8"/>
      <c r="K68" s="2"/>
      <c r="L68" s="2"/>
    </row>
    <row r="69" spans="2:12" x14ac:dyDescent="0.25">
      <c r="B69" s="4">
        <v>40634</v>
      </c>
      <c r="C69" s="11">
        <v>7.441142209008933</v>
      </c>
      <c r="D69" s="11">
        <v>5.1158619969755792</v>
      </c>
      <c r="E69" s="11">
        <v>6.9220892048628135</v>
      </c>
      <c r="I69" s="5"/>
      <c r="J69" s="8"/>
      <c r="K69" s="2"/>
      <c r="L69" s="2"/>
    </row>
    <row r="70" spans="2:12" x14ac:dyDescent="0.25">
      <c r="B70" s="4">
        <v>40664</v>
      </c>
      <c r="C70" s="11">
        <v>7.2164135960552489</v>
      </c>
      <c r="D70" s="11">
        <v>5.0361957908329202</v>
      </c>
      <c r="E70" s="11">
        <v>6.3935913053896787</v>
      </c>
      <c r="I70" s="5"/>
      <c r="J70" s="8"/>
      <c r="K70" s="2"/>
      <c r="L70" s="2"/>
    </row>
    <row r="71" spans="2:12" x14ac:dyDescent="0.25">
      <c r="B71" s="4">
        <v>40695</v>
      </c>
      <c r="C71" s="11">
        <v>6.7835078144032224</v>
      </c>
      <c r="D71" s="11">
        <v>5.7664100312180722</v>
      </c>
      <c r="E71" s="11">
        <v>6.6018023405501669</v>
      </c>
      <c r="I71" s="5"/>
      <c r="J71" s="8"/>
      <c r="K71" s="2"/>
      <c r="L71" s="2"/>
    </row>
    <row r="72" spans="2:12" x14ac:dyDescent="0.25">
      <c r="B72" s="4">
        <v>40725</v>
      </c>
      <c r="C72" s="11">
        <v>6.4694674994778989</v>
      </c>
      <c r="D72" s="11">
        <v>7.3509852954127153</v>
      </c>
      <c r="E72" s="11">
        <v>6.1610515601889349</v>
      </c>
      <c r="I72" s="5"/>
      <c r="J72" s="8"/>
      <c r="K72" s="2"/>
      <c r="L72" s="2"/>
    </row>
    <row r="73" spans="2:12" x14ac:dyDescent="0.25">
      <c r="B73" s="4">
        <v>40756</v>
      </c>
      <c r="C73" s="11">
        <v>6.2578150857386383</v>
      </c>
      <c r="D73" s="11">
        <v>6.0740080126292506</v>
      </c>
      <c r="E73" s="11">
        <v>6.1902466957543867</v>
      </c>
      <c r="I73" s="5"/>
      <c r="J73" s="8"/>
      <c r="K73" s="2"/>
      <c r="L73" s="2"/>
    </row>
    <row r="74" spans="2:12" x14ac:dyDescent="0.25">
      <c r="B74" s="4">
        <v>40787</v>
      </c>
      <c r="C74" s="11">
        <v>6.1144966819789426</v>
      </c>
      <c r="D74" s="11">
        <v>6.5635950601940829</v>
      </c>
      <c r="E74" s="11">
        <v>4.0793174975981783</v>
      </c>
      <c r="I74" s="5"/>
      <c r="J74" s="8"/>
      <c r="K74" s="2"/>
      <c r="L74" s="2"/>
    </row>
    <row r="75" spans="2:12" x14ac:dyDescent="0.25">
      <c r="B75" s="4">
        <v>40817</v>
      </c>
      <c r="C75" s="11">
        <v>5.805023399879361</v>
      </c>
      <c r="D75" s="11">
        <v>6.5842603826751445</v>
      </c>
      <c r="E75" s="11">
        <v>4.3696812971465437</v>
      </c>
      <c r="I75" s="5"/>
      <c r="J75" s="8"/>
      <c r="K75" s="2"/>
      <c r="L75" s="2"/>
    </row>
    <row r="76" spans="2:12" x14ac:dyDescent="0.25">
      <c r="B76" s="4">
        <v>40848</v>
      </c>
      <c r="C76" s="11">
        <v>5.6144408832942805</v>
      </c>
      <c r="D76" s="11">
        <v>6.5578200856916569</v>
      </c>
      <c r="E76" s="11">
        <v>4.0524579794353865</v>
      </c>
      <c r="I76" s="5"/>
      <c r="J76" s="8"/>
      <c r="K76" s="2"/>
      <c r="L76" s="2"/>
    </row>
    <row r="77" spans="2:12" x14ac:dyDescent="0.25">
      <c r="B77" s="4">
        <v>40878</v>
      </c>
      <c r="C77" s="11">
        <v>5.4143061958656036</v>
      </c>
      <c r="D77" s="11">
        <v>6.1288213769661093</v>
      </c>
      <c r="E77" s="11">
        <v>3.6556361364590728</v>
      </c>
      <c r="I77" s="5"/>
      <c r="J77" s="8"/>
      <c r="K77" s="2"/>
      <c r="L77" s="2"/>
    </row>
    <row r="78" spans="2:12" x14ac:dyDescent="0.25">
      <c r="B78" s="4">
        <v>40909</v>
      </c>
      <c r="C78" s="11">
        <v>5.3383267262300249</v>
      </c>
      <c r="D78" s="11">
        <v>6.0414933469910448</v>
      </c>
      <c r="E78" s="11">
        <v>3.4234020159678469</v>
      </c>
      <c r="I78" s="5"/>
      <c r="J78" s="8"/>
      <c r="K78" s="2"/>
      <c r="L78" s="2"/>
    </row>
    <row r="79" spans="2:12" x14ac:dyDescent="0.25">
      <c r="B79" s="4">
        <v>40940</v>
      </c>
      <c r="C79" s="11">
        <v>5.1873098637405857</v>
      </c>
      <c r="D79" s="11">
        <v>5.5815992279625082</v>
      </c>
      <c r="E79" s="11">
        <v>3.5466547245118552</v>
      </c>
      <c r="J79" s="2"/>
      <c r="K79" s="2"/>
      <c r="L79" s="2"/>
    </row>
    <row r="80" spans="2:12" x14ac:dyDescent="0.25">
      <c r="B80" s="4">
        <v>40969</v>
      </c>
      <c r="C80" s="11">
        <v>5.1467913590208747</v>
      </c>
      <c r="D80" s="11">
        <v>6.3955977003751885</v>
      </c>
      <c r="E80" s="11">
        <v>3.3145695124151775</v>
      </c>
      <c r="J80" s="2"/>
      <c r="K80" s="2"/>
      <c r="L80" s="2"/>
    </row>
    <row r="81" spans="2:12" x14ac:dyDescent="0.25">
      <c r="B81" s="4">
        <v>41000</v>
      </c>
      <c r="C81" s="11">
        <v>4.9955236776934919</v>
      </c>
      <c r="D81" s="11">
        <v>6.1140694684994168</v>
      </c>
      <c r="E81" s="11">
        <v>3.089317250553858</v>
      </c>
      <c r="J81" s="2"/>
      <c r="K81" s="2"/>
      <c r="L81" s="2"/>
    </row>
    <row r="82" spans="2:12" x14ac:dyDescent="0.25">
      <c r="B82" s="4">
        <v>41030</v>
      </c>
      <c r="C82" s="11">
        <v>4.8531339438300014</v>
      </c>
      <c r="D82" s="11">
        <v>5.9481208594910795</v>
      </c>
      <c r="E82" s="11">
        <v>3.4780435060979276</v>
      </c>
      <c r="J82" s="2"/>
      <c r="K82" s="2"/>
      <c r="L82" s="2"/>
    </row>
    <row r="83" spans="2:12" x14ac:dyDescent="0.25">
      <c r="B83" s="4">
        <v>41061</v>
      </c>
      <c r="C83" s="11">
        <v>4.8219531629278167</v>
      </c>
      <c r="D83" s="11">
        <v>5.6167338583307025</v>
      </c>
      <c r="E83" s="11">
        <v>3.2849386158015026</v>
      </c>
      <c r="J83" s="2"/>
      <c r="K83" s="2"/>
      <c r="L83" s="2"/>
    </row>
    <row r="84" spans="2:12" x14ac:dyDescent="0.25">
      <c r="B84" s="4">
        <v>41091</v>
      </c>
      <c r="C84" s="11">
        <v>4.6889293334487991</v>
      </c>
      <c r="D84" s="11">
        <v>4.8730069343603688</v>
      </c>
      <c r="E84" s="11">
        <v>2.9545786448213374</v>
      </c>
      <c r="J84" s="2"/>
      <c r="K84" s="2"/>
      <c r="L84" s="2"/>
    </row>
    <row r="85" spans="2:12" x14ac:dyDescent="0.25">
      <c r="B85" s="4">
        <v>41122</v>
      </c>
      <c r="C85" s="11">
        <v>4.7464647268432802</v>
      </c>
      <c r="D85" s="11">
        <v>5.4182280158560081</v>
      </c>
      <c r="E85" s="11">
        <v>3.0006891815497649</v>
      </c>
      <c r="J85" s="2"/>
      <c r="K85" s="2"/>
      <c r="L85" s="2"/>
    </row>
    <row r="86" spans="2:12" x14ac:dyDescent="0.25">
      <c r="B86" s="4">
        <v>41153</v>
      </c>
      <c r="C86" s="11">
        <v>4.5708800959212814</v>
      </c>
      <c r="D86" s="11">
        <v>6.1442216021277529</v>
      </c>
      <c r="E86" s="11">
        <v>3.3363396376378418</v>
      </c>
      <c r="J86" s="2"/>
      <c r="K86" s="2"/>
      <c r="L86" s="2"/>
    </row>
    <row r="87" spans="2:12" x14ac:dyDescent="0.25">
      <c r="B87" s="4">
        <v>41183</v>
      </c>
      <c r="C87" s="11">
        <v>4.5974996939964985</v>
      </c>
      <c r="D87" s="11">
        <v>5.7988410515770861</v>
      </c>
      <c r="E87" s="11">
        <v>3.1566714825233433</v>
      </c>
      <c r="J87" s="2"/>
      <c r="K87" s="2"/>
      <c r="L87" s="2"/>
    </row>
    <row r="88" spans="2:12" x14ac:dyDescent="0.25">
      <c r="B88" s="4">
        <v>41214</v>
      </c>
      <c r="C88" s="11">
        <v>4.6582162391207049</v>
      </c>
      <c r="D88" s="11">
        <v>6.2829292862811803</v>
      </c>
      <c r="E88" s="11">
        <v>3.0631888856329725</v>
      </c>
      <c r="J88" s="2"/>
      <c r="K88" s="2"/>
      <c r="L88" s="2"/>
    </row>
    <row r="89" spans="2:12" x14ac:dyDescent="0.25">
      <c r="B89" s="4">
        <v>41244</v>
      </c>
      <c r="C89" s="11">
        <v>4.5863709049502654</v>
      </c>
      <c r="D89" s="11">
        <v>4.9559969039554952</v>
      </c>
      <c r="E89" s="11">
        <v>4.5408956547559054</v>
      </c>
      <c r="J89" s="2"/>
      <c r="K89" s="2"/>
      <c r="L89" s="2"/>
    </row>
    <row r="90" spans="2:12" x14ac:dyDescent="0.25">
      <c r="B90" s="4">
        <v>41275</v>
      </c>
      <c r="C90" s="11">
        <v>4.6219545417355512</v>
      </c>
      <c r="D90" s="11">
        <v>5.1111641284426579</v>
      </c>
      <c r="E90" s="11">
        <v>4.6065608758145915</v>
      </c>
      <c r="J90" s="2"/>
      <c r="K90" s="2"/>
      <c r="L90" s="2"/>
    </row>
    <row r="91" spans="2:12" x14ac:dyDescent="0.25">
      <c r="B91" s="4">
        <v>41306</v>
      </c>
      <c r="C91" s="11">
        <v>4.7018577827793839</v>
      </c>
      <c r="D91" s="11">
        <v>5.7592970327874138</v>
      </c>
      <c r="E91" s="11">
        <v>4.4538046547760723</v>
      </c>
      <c r="J91" s="2"/>
      <c r="K91" s="2"/>
      <c r="L91" s="2"/>
    </row>
    <row r="92" spans="2:12" x14ac:dyDescent="0.25">
      <c r="B92" s="4">
        <v>41334</v>
      </c>
      <c r="C92" s="11">
        <v>4.7781402279210239</v>
      </c>
      <c r="D92" s="11">
        <v>5.2481525790829098</v>
      </c>
      <c r="E92" s="11">
        <v>4.3433974609638382</v>
      </c>
      <c r="J92" s="2"/>
      <c r="K92" s="2"/>
      <c r="L92" s="2"/>
    </row>
    <row r="93" spans="2:12" x14ac:dyDescent="0.25">
      <c r="B93" s="4">
        <v>41365</v>
      </c>
      <c r="C93" s="11">
        <v>4.7997207842590095</v>
      </c>
      <c r="D93" s="11">
        <v>5.2774430730159416</v>
      </c>
      <c r="E93" s="11">
        <v>4.4298389489277445</v>
      </c>
      <c r="J93" s="2"/>
      <c r="K93" s="2"/>
      <c r="L93" s="2"/>
    </row>
    <row r="94" spans="2:12" x14ac:dyDescent="0.25">
      <c r="B94" s="4">
        <v>41395</v>
      </c>
      <c r="C94" s="11">
        <v>4.9152409577988276</v>
      </c>
      <c r="D94" s="11">
        <v>5.4940354162579252</v>
      </c>
      <c r="E94" s="11">
        <v>4.0760245412688523</v>
      </c>
      <c r="J94" s="2"/>
      <c r="K94" s="2"/>
      <c r="L94" s="2"/>
    </row>
    <row r="95" spans="2:12" x14ac:dyDescent="0.25">
      <c r="B95" s="4">
        <v>41426</v>
      </c>
      <c r="C95" s="11">
        <v>4.9417591849101772</v>
      </c>
      <c r="D95" s="11">
        <v>4.7390881566114373</v>
      </c>
      <c r="E95" s="11">
        <v>4.1288476591096357</v>
      </c>
      <c r="J95" s="2"/>
      <c r="K95" s="2"/>
      <c r="L95" s="2"/>
    </row>
    <row r="96" spans="2:12" x14ac:dyDescent="0.25">
      <c r="B96" s="4">
        <v>41456</v>
      </c>
      <c r="C96" s="11">
        <v>5.0356592678648227</v>
      </c>
      <c r="D96" s="11">
        <v>4.4298061304109293</v>
      </c>
      <c r="E96" s="11">
        <v>4.3734025761991147</v>
      </c>
      <c r="J96" s="2"/>
      <c r="K96" s="2"/>
      <c r="L96" s="2"/>
    </row>
    <row r="97" spans="2:12" x14ac:dyDescent="0.25">
      <c r="B97" s="4">
        <v>41487</v>
      </c>
      <c r="C97" s="11">
        <v>5.0561135899975351</v>
      </c>
      <c r="D97" s="11">
        <v>4.5882253341336776</v>
      </c>
      <c r="E97" s="11">
        <v>4.3112315833671921</v>
      </c>
      <c r="J97" s="2"/>
      <c r="K97" s="2"/>
      <c r="L97" s="2"/>
    </row>
    <row r="98" spans="2:12" x14ac:dyDescent="0.25">
      <c r="B98" s="4">
        <v>41518</v>
      </c>
      <c r="C98" s="11">
        <v>5.1438941527107707</v>
      </c>
      <c r="D98" s="11">
        <v>3.5916167075152661</v>
      </c>
      <c r="E98" s="11">
        <v>4.4353995146168224</v>
      </c>
      <c r="J98" s="2"/>
      <c r="K98" s="2"/>
      <c r="L98" s="2"/>
    </row>
    <row r="99" spans="2:12" x14ac:dyDescent="0.25">
      <c r="B99" s="4">
        <v>41548</v>
      </c>
      <c r="C99" s="11">
        <v>5.2196327994240788</v>
      </c>
      <c r="D99" s="11">
        <v>3.8317113242385403</v>
      </c>
      <c r="E99" s="11">
        <v>4.4092173893545139</v>
      </c>
      <c r="J99" s="2"/>
      <c r="K99" s="2"/>
      <c r="L99" s="2"/>
    </row>
    <row r="100" spans="2:12" x14ac:dyDescent="0.25">
      <c r="B100" s="4">
        <v>41579</v>
      </c>
      <c r="C100" s="11">
        <v>5.2192666234410323</v>
      </c>
      <c r="D100" s="11">
        <v>3.8779210991118029</v>
      </c>
      <c r="E100" s="11">
        <v>4.5120345842249776</v>
      </c>
      <c r="J100" s="2"/>
      <c r="K100" s="2"/>
      <c r="L100" s="2"/>
    </row>
    <row r="101" spans="2:12" x14ac:dyDescent="0.25">
      <c r="B101" s="4">
        <v>41609</v>
      </c>
      <c r="C101" s="11">
        <v>5.3437622805455609</v>
      </c>
      <c r="D101" s="11">
        <v>4.5609376017843761</v>
      </c>
      <c r="E101" s="11">
        <v>3.526206008002486</v>
      </c>
      <c r="J101" s="2"/>
      <c r="K101" s="2"/>
      <c r="L101" s="2"/>
    </row>
    <row r="102" spans="2:12" x14ac:dyDescent="0.25">
      <c r="B102" s="4">
        <v>41640</v>
      </c>
      <c r="C102" s="11">
        <v>5.4055074390373603</v>
      </c>
      <c r="D102" s="11">
        <v>4.8428392294969314</v>
      </c>
      <c r="E102" s="11">
        <v>3.5685567941968088</v>
      </c>
      <c r="J102" s="2"/>
      <c r="K102" s="2"/>
      <c r="L102" s="2"/>
    </row>
    <row r="103" spans="2:12" x14ac:dyDescent="0.25">
      <c r="B103" s="4">
        <v>41671</v>
      </c>
      <c r="C103" s="11">
        <v>5.4347828286113842</v>
      </c>
      <c r="D103" s="11">
        <v>4.0647531759184785</v>
      </c>
      <c r="E103" s="11">
        <v>3.5273807792953304</v>
      </c>
      <c r="J103" s="2"/>
      <c r="K103" s="2"/>
      <c r="L103" s="2"/>
    </row>
    <row r="104" spans="2:12" x14ac:dyDescent="0.25">
      <c r="B104" s="4">
        <v>41699</v>
      </c>
      <c r="C104" s="11">
        <v>5.4249476337341118</v>
      </c>
      <c r="D104" s="11">
        <v>4.3417125176006266</v>
      </c>
      <c r="E104" s="11">
        <v>3.5929145607471735</v>
      </c>
      <c r="J104" s="2"/>
      <c r="K104" s="2"/>
      <c r="L104" s="2"/>
    </row>
    <row r="105" spans="2:12" x14ac:dyDescent="0.25">
      <c r="B105" s="4">
        <v>41730</v>
      </c>
      <c r="C105" s="11">
        <v>5.5392395217736201</v>
      </c>
      <c r="D105" s="11">
        <v>4.1844383873876456</v>
      </c>
      <c r="E105" s="11">
        <v>3.7042288338125395</v>
      </c>
      <c r="J105" s="2"/>
      <c r="K105" s="2"/>
      <c r="L105" s="2"/>
    </row>
    <row r="106" spans="2:12" x14ac:dyDescent="0.25">
      <c r="B106" s="4">
        <v>41760</v>
      </c>
      <c r="C106" s="11">
        <v>5.5784295543521933</v>
      </c>
      <c r="D106" s="11">
        <v>4.3165923909721071</v>
      </c>
      <c r="E106" s="11">
        <v>3.6639029859932615</v>
      </c>
      <c r="J106" s="2"/>
      <c r="K106" s="2"/>
      <c r="L106" s="2"/>
    </row>
    <row r="107" spans="2:12" x14ac:dyDescent="0.25">
      <c r="B107" s="4">
        <v>41791</v>
      </c>
      <c r="C107" s="11">
        <v>5.7160069727918872</v>
      </c>
      <c r="D107" s="11">
        <v>4.59318005866034</v>
      </c>
      <c r="E107" s="11">
        <v>4.2695800272351203</v>
      </c>
      <c r="J107" s="2"/>
      <c r="K107" s="2"/>
      <c r="L107" s="2"/>
    </row>
    <row r="108" spans="2:12" x14ac:dyDescent="0.25">
      <c r="B108" s="4">
        <v>41821</v>
      </c>
      <c r="C108" s="11">
        <v>5.8090188352857286</v>
      </c>
      <c r="D108" s="11">
        <v>4.855874294822482</v>
      </c>
      <c r="E108" s="11">
        <v>4.3117022844470165</v>
      </c>
      <c r="J108" s="2"/>
      <c r="K108" s="2"/>
      <c r="L108" s="2"/>
    </row>
    <row r="109" spans="2:12" x14ac:dyDescent="0.25">
      <c r="B109" s="4">
        <v>41852</v>
      </c>
      <c r="C109" s="11">
        <v>5.8709820955908931</v>
      </c>
      <c r="D109" s="11">
        <v>4.6756962621640419</v>
      </c>
      <c r="E109" s="11">
        <v>4.7595092578741394</v>
      </c>
      <c r="J109" s="2"/>
      <c r="K109" s="2"/>
      <c r="L109" s="2"/>
    </row>
    <row r="110" spans="2:12" x14ac:dyDescent="0.25">
      <c r="B110" s="4">
        <v>41883</v>
      </c>
      <c r="C110" s="11">
        <v>5.9820454927670408</v>
      </c>
      <c r="D110" s="11">
        <v>4.9726778439208363</v>
      </c>
      <c r="E110" s="11">
        <v>4.4239947349638209</v>
      </c>
      <c r="J110" s="2"/>
      <c r="K110" s="2"/>
      <c r="L110" s="2"/>
    </row>
    <row r="111" spans="2:12" x14ac:dyDescent="0.25">
      <c r="B111" s="4">
        <v>41913</v>
      </c>
      <c r="C111" s="11">
        <v>6.1357136858936956</v>
      </c>
      <c r="D111" s="11">
        <v>4.9845329437400387</v>
      </c>
      <c r="E111" s="11">
        <v>4.921202191833296</v>
      </c>
      <c r="J111" s="2"/>
      <c r="K111" s="2"/>
      <c r="L111" s="2"/>
    </row>
    <row r="112" spans="2:12" x14ac:dyDescent="0.25">
      <c r="B112" s="4">
        <v>41944</v>
      </c>
      <c r="C112" s="11">
        <v>6.1600208501629172</v>
      </c>
      <c r="D112" s="11">
        <v>4.3250814752344935</v>
      </c>
      <c r="E112" s="11">
        <v>5.0316618154579995</v>
      </c>
      <c r="J112" s="2"/>
      <c r="K112" s="2"/>
      <c r="L112" s="2"/>
    </row>
    <row r="113" spans="2:12" x14ac:dyDescent="0.25">
      <c r="B113" s="4">
        <v>41974</v>
      </c>
      <c r="C113" s="11">
        <v>6.413698074227403</v>
      </c>
      <c r="D113" s="11">
        <v>3.4478046688967812</v>
      </c>
      <c r="E113" s="11">
        <v>4.6564486244422776</v>
      </c>
      <c r="J113" s="2"/>
      <c r="K113" s="2"/>
      <c r="L113" s="2"/>
    </row>
    <row r="114" spans="2:12" x14ac:dyDescent="0.25">
      <c r="B114" s="4">
        <v>42005</v>
      </c>
      <c r="C114" s="11">
        <v>6.4776336693180614</v>
      </c>
      <c r="D114" s="11">
        <v>3.6415512842369768</v>
      </c>
      <c r="E114" s="11">
        <v>5.0866865060451572</v>
      </c>
      <c r="J114" s="2"/>
      <c r="K114" s="2"/>
      <c r="L114" s="2"/>
    </row>
    <row r="115" spans="2:12" x14ac:dyDescent="0.25">
      <c r="B115" s="4">
        <v>42036</v>
      </c>
      <c r="C115" s="11">
        <v>6.6243858075129669</v>
      </c>
      <c r="D115" s="11">
        <v>3.5834061762084479</v>
      </c>
      <c r="E115" s="11">
        <v>5.1287376469934864</v>
      </c>
      <c r="J115" s="2"/>
      <c r="K115" s="2"/>
      <c r="L115" s="2"/>
    </row>
    <row r="116" spans="2:12" x14ac:dyDescent="0.25">
      <c r="B116" s="4">
        <v>42064</v>
      </c>
      <c r="C116" s="11">
        <v>6.7604178664344428</v>
      </c>
      <c r="D116" s="11">
        <v>3.7131376758365642</v>
      </c>
      <c r="E116" s="11">
        <v>4.9427472231791558</v>
      </c>
      <c r="J116" s="2"/>
      <c r="K116" s="2"/>
      <c r="L116" s="2"/>
    </row>
    <row r="117" spans="2:12" x14ac:dyDescent="0.25">
      <c r="B117" s="4">
        <v>42095</v>
      </c>
      <c r="C117" s="11">
        <v>6.9592826846149647</v>
      </c>
      <c r="D117" s="11">
        <v>3.5861877639329132</v>
      </c>
      <c r="E117" s="11">
        <v>4.9426974112726674</v>
      </c>
      <c r="J117" s="2"/>
      <c r="K117" s="2"/>
      <c r="L117" s="2"/>
    </row>
    <row r="118" spans="2:12" x14ac:dyDescent="0.25">
      <c r="B118" s="4">
        <v>42125</v>
      </c>
      <c r="C118" s="11">
        <v>7.132677350619776</v>
      </c>
      <c r="D118" s="11">
        <v>3.7319860333888899</v>
      </c>
      <c r="E118" s="11">
        <v>5.0076840132931011</v>
      </c>
      <c r="J118" s="2"/>
      <c r="K118" s="2"/>
      <c r="L118" s="2"/>
    </row>
    <row r="119" spans="2:12" x14ac:dyDescent="0.25">
      <c r="B119" s="4">
        <v>42156</v>
      </c>
      <c r="C119" s="11">
        <v>7.4330841784144175</v>
      </c>
      <c r="D119" s="11">
        <v>3.6241250536774627</v>
      </c>
      <c r="E119" s="11">
        <v>4.4966117932769167</v>
      </c>
      <c r="J119" s="2"/>
      <c r="K119" s="2"/>
      <c r="L119" s="2"/>
    </row>
    <row r="120" spans="2:12" x14ac:dyDescent="0.25">
      <c r="B120" s="4">
        <v>42186</v>
      </c>
      <c r="C120" s="11">
        <v>7.6874698040336531</v>
      </c>
      <c r="D120" s="11">
        <v>3.5724861309857303</v>
      </c>
      <c r="E120" s="11">
        <v>4.5317710292041236</v>
      </c>
      <c r="J120" s="2"/>
      <c r="K120" s="2"/>
      <c r="L120" s="2"/>
    </row>
    <row r="121" spans="2:12" x14ac:dyDescent="0.25">
      <c r="B121" s="4">
        <v>42217</v>
      </c>
      <c r="C121" s="11">
        <v>7.7743854275957203</v>
      </c>
      <c r="D121" s="11">
        <v>3.0266868397577751</v>
      </c>
      <c r="E121" s="11">
        <v>4.3650240555465736</v>
      </c>
      <c r="J121" s="2"/>
      <c r="K121" s="2"/>
      <c r="L121" s="2"/>
    </row>
    <row r="122" spans="2:12" x14ac:dyDescent="0.25">
      <c r="B122" s="4">
        <v>42248</v>
      </c>
      <c r="C122" s="11">
        <v>8.0019568003354635</v>
      </c>
      <c r="D122" s="11">
        <v>2.4739528777446784</v>
      </c>
      <c r="E122" s="11">
        <v>4.4231883231384383</v>
      </c>
      <c r="J122" s="2"/>
      <c r="K122" s="2"/>
      <c r="L122" s="2"/>
    </row>
    <row r="123" spans="2:12" x14ac:dyDescent="0.25">
      <c r="B123" s="4">
        <v>42278</v>
      </c>
      <c r="C123" s="11">
        <v>8.1054957864660651</v>
      </c>
      <c r="D123" s="11">
        <v>2.507396621116964</v>
      </c>
      <c r="E123" s="11">
        <v>4.3414178643213619</v>
      </c>
      <c r="J123" s="2"/>
      <c r="K123" s="2"/>
      <c r="L123" s="2"/>
    </row>
    <row r="124" spans="2:12" x14ac:dyDescent="0.25">
      <c r="B124" s="4">
        <v>42309</v>
      </c>
      <c r="C124" s="11">
        <v>8.2347735735604175</v>
      </c>
      <c r="D124" s="11">
        <v>2.8833062233035278</v>
      </c>
      <c r="E124" s="11">
        <v>4.3607468946246897</v>
      </c>
      <c r="J124" s="2"/>
      <c r="K124" s="2"/>
      <c r="L124" s="2"/>
    </row>
    <row r="125" spans="2:12" x14ac:dyDescent="0.25">
      <c r="B125" s="4">
        <v>42339</v>
      </c>
      <c r="C125" s="11">
        <v>8.3856204952585056</v>
      </c>
      <c r="D125" s="11">
        <v>3.4970171634044034</v>
      </c>
      <c r="E125" s="11">
        <v>4.4889754930597103</v>
      </c>
      <c r="J125" s="2"/>
      <c r="K125" s="2"/>
      <c r="L125" s="2"/>
    </row>
    <row r="126" spans="2:12" x14ac:dyDescent="0.25">
      <c r="B126" s="4">
        <v>42370</v>
      </c>
      <c r="C126" s="11">
        <v>8.4216172326386349</v>
      </c>
      <c r="D126" s="11">
        <v>3.2613433104752954</v>
      </c>
      <c r="E126" s="11">
        <v>4.3741247596355448</v>
      </c>
      <c r="J126" s="2"/>
      <c r="K126" s="2"/>
      <c r="L126" s="2"/>
    </row>
    <row r="127" spans="2:12" x14ac:dyDescent="0.25">
      <c r="B127" s="4">
        <v>42401</v>
      </c>
      <c r="C127" s="11">
        <v>8.4146135293191815</v>
      </c>
      <c r="D127" s="11">
        <v>3.1702767339204074</v>
      </c>
      <c r="E127" s="11">
        <v>4.4694292417063686</v>
      </c>
      <c r="J127" s="2"/>
      <c r="K127" s="2"/>
      <c r="L127" s="2"/>
    </row>
    <row r="128" spans="2:12" x14ac:dyDescent="0.25">
      <c r="B128" s="4">
        <v>42430</v>
      </c>
      <c r="C128" s="11">
        <v>8.4664986216018931</v>
      </c>
      <c r="D128" s="11">
        <v>2.4767493357414683</v>
      </c>
      <c r="E128" s="11">
        <v>4.4532337627898766</v>
      </c>
      <c r="J128" s="2"/>
      <c r="K128" s="2"/>
      <c r="L128" s="2"/>
    </row>
    <row r="129" spans="2:12" x14ac:dyDescent="0.25">
      <c r="B129" s="4">
        <v>42461</v>
      </c>
      <c r="C129" s="11">
        <v>8.5166494549904002</v>
      </c>
      <c r="D129" s="11">
        <v>3.0775589992882768</v>
      </c>
      <c r="E129" s="11">
        <v>4.790017823881132</v>
      </c>
      <c r="J129" s="2"/>
      <c r="K129" s="2"/>
      <c r="L129" s="2"/>
    </row>
    <row r="130" spans="2:12" x14ac:dyDescent="0.25">
      <c r="B130" s="4">
        <v>42491</v>
      </c>
      <c r="C130" s="11">
        <v>8.7229764773614882</v>
      </c>
      <c r="D130" s="11">
        <v>2.6847292996256211</v>
      </c>
      <c r="E130" s="11">
        <v>4.9175725810617132</v>
      </c>
      <c r="J130" s="2"/>
      <c r="K130" s="2"/>
      <c r="L130" s="2"/>
    </row>
    <row r="131" spans="2:12" x14ac:dyDescent="0.25">
      <c r="B131" s="4">
        <v>42522</v>
      </c>
      <c r="C131" s="11">
        <v>8.5861709621953821</v>
      </c>
      <c r="D131" s="11">
        <v>2.9627816297798981</v>
      </c>
      <c r="E131" s="11">
        <v>4.7102352184638541</v>
      </c>
      <c r="J131" s="2"/>
      <c r="K131" s="2"/>
      <c r="L131" s="2"/>
    </row>
    <row r="132" spans="2:12" x14ac:dyDescent="0.25">
      <c r="B132" s="4">
        <v>42552</v>
      </c>
      <c r="C132" s="11">
        <v>8.3625985837017858</v>
      </c>
      <c r="D132" s="11">
        <v>3.7774330768884257</v>
      </c>
      <c r="E132" s="11">
        <v>4.6491277269251174</v>
      </c>
      <c r="J132" s="2"/>
      <c r="K132" s="2"/>
      <c r="L132" s="2"/>
    </row>
    <row r="133" spans="2:12" x14ac:dyDescent="0.25">
      <c r="B133" s="4">
        <v>42583</v>
      </c>
      <c r="C133" s="11">
        <v>8.236215488052645</v>
      </c>
      <c r="D133" s="11">
        <v>3.8097115425300254</v>
      </c>
      <c r="E133" s="11">
        <v>4.7491316110393811</v>
      </c>
      <c r="J133" s="2"/>
      <c r="K133" s="2"/>
      <c r="L133" s="2"/>
    </row>
    <row r="134" spans="2:12" x14ac:dyDescent="0.25">
      <c r="B134" s="4">
        <v>42614</v>
      </c>
      <c r="C134" s="11">
        <v>8.1348367591256974</v>
      </c>
      <c r="D134" s="11">
        <v>5.101784551708155</v>
      </c>
      <c r="E134" s="11">
        <v>5.0312248327559317</v>
      </c>
      <c r="J134" s="2"/>
      <c r="K134" s="2"/>
      <c r="L134" s="2"/>
    </row>
    <row r="135" spans="2:12" x14ac:dyDescent="0.25">
      <c r="B135" s="4">
        <v>42644</v>
      </c>
      <c r="C135" s="11">
        <v>7.8468574889087872</v>
      </c>
      <c r="D135" s="11">
        <v>5.035295615453883</v>
      </c>
      <c r="E135" s="11">
        <v>4.7642886671699136</v>
      </c>
      <c r="J135" s="2"/>
      <c r="K135" s="2"/>
      <c r="L135" s="2"/>
    </row>
    <row r="136" spans="2:12" x14ac:dyDescent="0.25">
      <c r="B136" s="4">
        <v>42675</v>
      </c>
      <c r="C136" s="11">
        <v>7.7498085845297382</v>
      </c>
      <c r="D136" s="11">
        <v>5.3665797957561212</v>
      </c>
      <c r="E136" s="11">
        <v>4.5025215701919974</v>
      </c>
      <c r="J136" s="2"/>
      <c r="K136" s="2"/>
      <c r="L136" s="2"/>
    </row>
    <row r="137" spans="2:12" x14ac:dyDescent="0.25">
      <c r="B137" s="4">
        <v>42705</v>
      </c>
      <c r="C137" s="11">
        <v>7.6445995520117327</v>
      </c>
      <c r="D137" s="11">
        <v>5.8303073886139645</v>
      </c>
      <c r="E137" s="11">
        <v>4.8451064432845969</v>
      </c>
      <c r="J137" s="2"/>
      <c r="K137" s="2"/>
      <c r="L137" s="2"/>
    </row>
    <row r="138" spans="2:12" x14ac:dyDescent="0.25">
      <c r="B138" s="4">
        <v>42736</v>
      </c>
      <c r="C138" s="11">
        <v>7.5426782497824085</v>
      </c>
      <c r="D138" s="11">
        <v>6.5930200605850642</v>
      </c>
      <c r="E138" s="11">
        <v>4.9787174230495168</v>
      </c>
      <c r="J138" s="2"/>
      <c r="K138" s="2"/>
      <c r="L138" s="2"/>
    </row>
    <row r="139" spans="2:12" x14ac:dyDescent="0.25">
      <c r="B139" s="4">
        <v>42767</v>
      </c>
      <c r="C139" s="11">
        <v>7.5955894077772923</v>
      </c>
      <c r="D139" s="11">
        <v>5.9486846406775706</v>
      </c>
      <c r="E139" s="11">
        <v>4.9244569563110741</v>
      </c>
      <c r="J139" s="2"/>
      <c r="K139" s="2"/>
      <c r="L139" s="2"/>
    </row>
    <row r="140" spans="2:12" x14ac:dyDescent="0.25">
      <c r="B140" s="4">
        <v>42795</v>
      </c>
      <c r="C140" s="11">
        <v>7.5957099661537741</v>
      </c>
      <c r="D140" s="11">
        <v>7.1595954051159261</v>
      </c>
      <c r="E140" s="11">
        <v>5.0218554684902328</v>
      </c>
      <c r="J140" s="2"/>
      <c r="K140" s="2"/>
      <c r="L140" s="2"/>
    </row>
    <row r="141" spans="2:12" x14ac:dyDescent="0.25">
      <c r="B141" s="4">
        <v>42826</v>
      </c>
      <c r="C141" s="11">
        <v>7.325530901113142</v>
      </c>
      <c r="D141" s="11">
        <v>6.7821083822263262</v>
      </c>
      <c r="E141" s="11">
        <v>5.1953245038578677</v>
      </c>
      <c r="J141" s="2"/>
      <c r="K141" s="2"/>
      <c r="L141" s="2"/>
    </row>
    <row r="142" spans="2:12" x14ac:dyDescent="0.25">
      <c r="B142" s="4">
        <v>42856</v>
      </c>
      <c r="C142" s="11">
        <v>7.0951294058225756</v>
      </c>
      <c r="D142" s="11">
        <v>7.3694375471719198</v>
      </c>
      <c r="E142" s="11">
        <v>4.8855277850450962</v>
      </c>
      <c r="J142" s="2"/>
      <c r="K142" s="2"/>
      <c r="L142" s="2"/>
    </row>
    <row r="143" spans="2:12" x14ac:dyDescent="0.25">
      <c r="B143" s="4">
        <v>42887</v>
      </c>
      <c r="C143" s="11">
        <v>7.1564770048315074</v>
      </c>
      <c r="D143" s="11">
        <v>9.4996960948455111</v>
      </c>
      <c r="E143" s="11">
        <v>5.2532189364186799</v>
      </c>
      <c r="J143" s="2"/>
      <c r="K143" s="2"/>
      <c r="L143" s="2"/>
    </row>
    <row r="144" spans="2:12" x14ac:dyDescent="0.25">
      <c r="B144" s="4">
        <v>42917</v>
      </c>
      <c r="C144" s="11">
        <v>7.1211222064850199</v>
      </c>
      <c r="D144" s="11">
        <v>8.3383837981521491</v>
      </c>
      <c r="E144" s="11">
        <v>5.2233811550317144</v>
      </c>
      <c r="J144" s="2"/>
      <c r="K144" s="2"/>
      <c r="L144" s="2"/>
    </row>
    <row r="145" spans="2:12" x14ac:dyDescent="0.25">
      <c r="B145" s="4">
        <v>42948</v>
      </c>
      <c r="C145" s="11">
        <v>7.1907992693597711</v>
      </c>
      <c r="D145" s="11">
        <v>8.5238192066807272</v>
      </c>
      <c r="E145" s="11">
        <v>5.2741752874450931</v>
      </c>
      <c r="J145" s="2"/>
      <c r="K145" s="2"/>
      <c r="L145" s="2"/>
    </row>
    <row r="146" spans="2:12" x14ac:dyDescent="0.25">
      <c r="B146" s="4">
        <v>42979</v>
      </c>
      <c r="C146" s="11">
        <v>7.2104537534518398</v>
      </c>
      <c r="D146" s="11">
        <v>8.1116503319507807</v>
      </c>
      <c r="E146" s="11">
        <v>5.4811524347083918</v>
      </c>
      <c r="J146" s="2"/>
      <c r="K146" s="2"/>
      <c r="L146" s="2"/>
    </row>
    <row r="147" spans="2:12" x14ac:dyDescent="0.25">
      <c r="B147" s="4">
        <v>43009</v>
      </c>
      <c r="C147" s="11">
        <v>7.3016575452590438</v>
      </c>
      <c r="D147" s="11">
        <v>7.3766620944382133</v>
      </c>
      <c r="E147" s="11">
        <v>5.6134030650661915</v>
      </c>
      <c r="J147" s="2"/>
      <c r="K147" s="2"/>
      <c r="L147" s="2"/>
    </row>
    <row r="148" spans="2:12" x14ac:dyDescent="0.25">
      <c r="B148" s="4">
        <v>43040</v>
      </c>
      <c r="C148" s="11">
        <v>7.3718547505980503</v>
      </c>
      <c r="D148" s="11">
        <v>7.268580563691085</v>
      </c>
      <c r="E148" s="11">
        <v>5.6687594704416089</v>
      </c>
      <c r="J148" s="2"/>
      <c r="K148" s="2"/>
      <c r="L148" s="2"/>
    </row>
    <row r="149" spans="2:12" x14ac:dyDescent="0.25">
      <c r="B149" s="4">
        <v>43070</v>
      </c>
      <c r="C149" s="11">
        <v>7.2027163506156233</v>
      </c>
      <c r="D149" s="11">
        <v>7.3535382693963314</v>
      </c>
      <c r="E149" s="11">
        <v>5.4826398775582152</v>
      </c>
      <c r="J149" s="2"/>
      <c r="K149" s="2"/>
      <c r="L149" s="2"/>
    </row>
    <row r="150" spans="2:12" x14ac:dyDescent="0.25">
      <c r="B150" s="4">
        <v>43101</v>
      </c>
      <c r="C150" s="11">
        <v>7.2582987453221337</v>
      </c>
      <c r="D150" s="11">
        <v>7.2295347173318314</v>
      </c>
      <c r="E150" s="11">
        <v>5.2896433362925599</v>
      </c>
      <c r="J150" s="2"/>
      <c r="K150" s="2"/>
      <c r="L150" s="2"/>
    </row>
    <row r="151" spans="2:12" x14ac:dyDescent="0.25">
      <c r="B151" s="4">
        <v>43132</v>
      </c>
      <c r="C151" s="11">
        <v>7.2417304928685144</v>
      </c>
      <c r="D151" s="11">
        <v>7.8069391011309275</v>
      </c>
      <c r="E151" s="11">
        <v>4.9313883786982426</v>
      </c>
      <c r="J151" s="2"/>
      <c r="K151" s="2"/>
      <c r="L151" s="2"/>
    </row>
    <row r="152" spans="2:12" x14ac:dyDescent="0.25">
      <c r="B152" s="4">
        <v>43160</v>
      </c>
      <c r="C152" s="11">
        <v>7.1508701264986652</v>
      </c>
      <c r="D152" s="11">
        <v>7.6568010722826374</v>
      </c>
      <c r="E152" s="11">
        <v>4.9959066600559154</v>
      </c>
      <c r="J152" s="2"/>
      <c r="K152" s="2"/>
      <c r="L152" s="2"/>
    </row>
    <row r="153" spans="2:12" x14ac:dyDescent="0.25">
      <c r="B153" s="4">
        <v>43191</v>
      </c>
      <c r="C153" s="11">
        <v>7.0763766859897714</v>
      </c>
      <c r="D153" s="11">
        <v>7.340480661222748</v>
      </c>
      <c r="E153" s="11">
        <v>4.7566052219865096</v>
      </c>
      <c r="F153" s="3"/>
      <c r="J153" s="2"/>
      <c r="K153" s="2"/>
      <c r="L153" s="2"/>
    </row>
    <row r="154" spans="2:12" x14ac:dyDescent="0.25">
      <c r="B154" s="4">
        <v>43221</v>
      </c>
      <c r="C154" s="12">
        <v>6.847895456557973</v>
      </c>
      <c r="D154" s="12">
        <v>6.9270199144000566</v>
      </c>
      <c r="E154" s="12">
        <v>5.0323038377007911</v>
      </c>
      <c r="J154" s="2"/>
      <c r="K154" s="2"/>
      <c r="L154" s="2"/>
    </row>
    <row r="155" spans="2:12" x14ac:dyDescent="0.25">
      <c r="B155" s="4">
        <v>43252</v>
      </c>
      <c r="C155" s="12">
        <v>6.5307600495400742</v>
      </c>
      <c r="D155" s="12">
        <v>6.1178949972262364</v>
      </c>
      <c r="E155" s="12">
        <v>4.8149580337032205</v>
      </c>
      <c r="J155" s="2"/>
      <c r="K155" s="2"/>
      <c r="L155" s="2"/>
    </row>
    <row r="156" spans="2:12" x14ac:dyDescent="0.25">
      <c r="B156" s="4">
        <v>43282</v>
      </c>
      <c r="C156" s="12">
        <v>6.3834053940756696</v>
      </c>
      <c r="D156" s="12">
        <v>6.4171097686431366</v>
      </c>
      <c r="E156" s="12">
        <v>4.8419678677984246</v>
      </c>
      <c r="J156" s="2"/>
      <c r="K156" s="2"/>
      <c r="L156" s="2"/>
    </row>
    <row r="157" spans="2:12" x14ac:dyDescent="0.25">
      <c r="B157" s="4">
        <v>43313</v>
      </c>
      <c r="C157" s="12">
        <v>6.2993375716388522</v>
      </c>
      <c r="D157" s="12">
        <v>7.0001040780037327</v>
      </c>
      <c r="E157" s="12">
        <v>4.8183362152045994</v>
      </c>
      <c r="J157" s="2"/>
      <c r="K157" s="2"/>
      <c r="L157" s="2"/>
    </row>
    <row r="158" spans="2:12" x14ac:dyDescent="0.25">
      <c r="B158" s="4">
        <v>43344</v>
      </c>
      <c r="C158" s="12">
        <v>6.0104012927679529</v>
      </c>
      <c r="D158" s="12">
        <v>7.4707058967468765</v>
      </c>
      <c r="E158" s="12">
        <v>4.1902953153215128</v>
      </c>
      <c r="J158" s="2"/>
      <c r="K158" s="2"/>
      <c r="L158" s="2"/>
    </row>
    <row r="159" spans="2:12" x14ac:dyDescent="0.25">
      <c r="B159" s="4">
        <v>43374</v>
      </c>
      <c r="C159" s="12">
        <v>5.8657573637477256</v>
      </c>
      <c r="D159" s="12">
        <v>8.0607771964752217</v>
      </c>
      <c r="E159" s="12">
        <v>4.1067684077583211</v>
      </c>
      <c r="J159" s="2"/>
      <c r="K159" s="2"/>
      <c r="L159" s="2"/>
    </row>
    <row r="160" spans="2:12" x14ac:dyDescent="0.25">
      <c r="B160" s="4">
        <v>43405</v>
      </c>
      <c r="C160" s="12">
        <v>5.7792242380276138</v>
      </c>
      <c r="D160" s="12">
        <v>8.3631110714492696</v>
      </c>
      <c r="E160" s="12">
        <v>4.0185710747913106</v>
      </c>
      <c r="J160" s="2"/>
      <c r="K160" s="2"/>
      <c r="L160" s="2"/>
    </row>
    <row r="161" spans="2:12" x14ac:dyDescent="0.25">
      <c r="B161" s="4">
        <v>43435</v>
      </c>
      <c r="C161" s="12">
        <v>5.5864534126348619</v>
      </c>
      <c r="D161" s="12">
        <v>8.0009478668225942</v>
      </c>
      <c r="E161" s="12">
        <v>4.0233243534466778</v>
      </c>
      <c r="J161" s="2"/>
      <c r="K161" s="2"/>
      <c r="L161" s="2"/>
    </row>
    <row r="162" spans="2:12" x14ac:dyDescent="0.25">
      <c r="B162" s="4">
        <v>43466</v>
      </c>
      <c r="C162" s="12">
        <v>5.4525719776945758</v>
      </c>
      <c r="D162" s="12">
        <v>7.8350773650014416</v>
      </c>
      <c r="E162" s="12">
        <v>3.8495169198206058</v>
      </c>
      <c r="J162" s="2"/>
      <c r="K162" s="2"/>
      <c r="L162" s="2"/>
    </row>
    <row r="163" spans="2:12" x14ac:dyDescent="0.25">
      <c r="B163" s="4">
        <v>43497</v>
      </c>
      <c r="C163" s="12">
        <v>5.2248948293548647</v>
      </c>
      <c r="D163" s="12">
        <v>8.3086998642712082</v>
      </c>
      <c r="E163" s="16">
        <v>4.0619346279385704</v>
      </c>
      <c r="J163" s="2"/>
      <c r="K163" s="2"/>
      <c r="L163" s="2"/>
    </row>
    <row r="164" spans="2:12" x14ac:dyDescent="0.25">
      <c r="B164" s="4">
        <v>43525</v>
      </c>
      <c r="C164" s="14">
        <v>5.04395694954483</v>
      </c>
      <c r="D164" s="15">
        <v>7.2981351405850408</v>
      </c>
      <c r="E164" s="16">
        <v>4.0394347901300236</v>
      </c>
    </row>
    <row r="165" spans="2:12" x14ac:dyDescent="0.25">
      <c r="B165" s="4">
        <v>43556</v>
      </c>
      <c r="C165" s="14">
        <v>5.0006988633906202</v>
      </c>
      <c r="D165" s="15">
        <v>7.324536633966475</v>
      </c>
      <c r="E165" s="16">
        <v>3.9987443440262083</v>
      </c>
    </row>
    <row r="168" spans="2:12" x14ac:dyDescent="0.25">
      <c r="B168" s="17" t="s">
        <v>68</v>
      </c>
      <c r="C168" s="17"/>
      <c r="D168" s="17"/>
    </row>
    <row r="169" spans="2:12" x14ac:dyDescent="0.25">
      <c r="B169" s="17" t="s">
        <v>72</v>
      </c>
      <c r="C169" s="17"/>
      <c r="D169" s="17"/>
    </row>
  </sheetData>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3"/>
  <sheetViews>
    <sheetView workbookViewId="0">
      <selection activeCell="F11" sqref="F11"/>
    </sheetView>
  </sheetViews>
  <sheetFormatPr defaultRowHeight="15" x14ac:dyDescent="0.25"/>
  <cols>
    <col min="1" max="4" width="9.140625" style="17"/>
    <col min="5" max="5" width="10.140625" style="17" bestFit="1" customWidth="1"/>
    <col min="6" max="16384" width="9.140625" style="17"/>
  </cols>
  <sheetData>
    <row r="2" spans="2:5" x14ac:dyDescent="0.25">
      <c r="B2" s="20" t="s">
        <v>149</v>
      </c>
    </row>
    <row r="3" spans="2:5" x14ac:dyDescent="0.25">
      <c r="B3" s="17" t="s">
        <v>80</v>
      </c>
      <c r="E3" s="36"/>
    </row>
    <row r="4" spans="2:5" x14ac:dyDescent="0.25">
      <c r="B4" s="17" t="s">
        <v>10</v>
      </c>
      <c r="C4" s="17">
        <v>4.07</v>
      </c>
      <c r="E4" s="37"/>
    </row>
    <row r="5" spans="2:5" x14ac:dyDescent="0.25">
      <c r="B5" s="17" t="s">
        <v>17</v>
      </c>
      <c r="C5" s="17">
        <v>23.22</v>
      </c>
      <c r="E5" s="37"/>
    </row>
    <row r="6" spans="2:5" x14ac:dyDescent="0.25">
      <c r="B6" s="17" t="s">
        <v>6</v>
      </c>
      <c r="C6" s="17">
        <v>35.36</v>
      </c>
      <c r="E6" s="37"/>
    </row>
    <row r="7" spans="2:5" x14ac:dyDescent="0.25">
      <c r="B7" s="17" t="s">
        <v>7</v>
      </c>
      <c r="C7" s="17">
        <v>41.35</v>
      </c>
      <c r="E7" s="37"/>
    </row>
    <row r="8" spans="2:5" x14ac:dyDescent="0.25">
      <c r="B8" s="17" t="s">
        <v>18</v>
      </c>
      <c r="C8" s="17">
        <v>37.29</v>
      </c>
      <c r="E8" s="37"/>
    </row>
    <row r="9" spans="2:5" x14ac:dyDescent="0.25">
      <c r="B9" s="17" t="s">
        <v>19</v>
      </c>
      <c r="C9" s="17">
        <v>44.05</v>
      </c>
      <c r="E9" s="37"/>
    </row>
    <row r="10" spans="2:5" x14ac:dyDescent="0.25">
      <c r="B10" s="17" t="s">
        <v>11</v>
      </c>
      <c r="C10" s="17">
        <v>51.4</v>
      </c>
      <c r="E10" s="37"/>
    </row>
    <row r="12" spans="2:5" x14ac:dyDescent="0.25">
      <c r="B12" s="17" t="s">
        <v>77</v>
      </c>
    </row>
    <row r="13" spans="2:5" x14ac:dyDescent="0.25">
      <c r="B13" s="17" t="s">
        <v>150</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zoomScale="60" zoomScaleNormal="60" workbookViewId="0">
      <selection activeCell="AA6" sqref="AA6"/>
    </sheetView>
  </sheetViews>
  <sheetFormatPr defaultRowHeight="15" x14ac:dyDescent="0.25"/>
  <sheetData/>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1"/>
  <sheetViews>
    <sheetView workbookViewId="0">
      <selection activeCell="H17" sqref="H17"/>
    </sheetView>
  </sheetViews>
  <sheetFormatPr defaultRowHeight="15" x14ac:dyDescent="0.25"/>
  <cols>
    <col min="1" max="2" width="9.140625" style="17"/>
    <col min="3" max="3" width="10.42578125" style="17" bestFit="1" customWidth="1"/>
    <col min="4" max="16384" width="9.140625" style="17"/>
  </cols>
  <sheetData>
    <row r="2" spans="2:7" x14ac:dyDescent="0.25">
      <c r="B2" s="20" t="s">
        <v>151</v>
      </c>
    </row>
    <row r="3" spans="2:7" x14ac:dyDescent="0.25">
      <c r="B3" s="17" t="s">
        <v>80</v>
      </c>
    </row>
    <row r="5" spans="2:7" x14ac:dyDescent="0.25">
      <c r="C5" s="17" t="s">
        <v>124</v>
      </c>
      <c r="D5" s="17" t="s">
        <v>123</v>
      </c>
      <c r="E5" s="17" t="s">
        <v>52</v>
      </c>
      <c r="F5" s="17" t="s">
        <v>125</v>
      </c>
      <c r="G5" s="17" t="s">
        <v>55</v>
      </c>
    </row>
    <row r="6" spans="2:7" x14ac:dyDescent="0.25">
      <c r="B6" s="17" t="s">
        <v>152</v>
      </c>
      <c r="C6" s="31">
        <v>16.260000000000002</v>
      </c>
      <c r="D6" s="31">
        <v>0.24</v>
      </c>
      <c r="E6" s="31">
        <v>0.65</v>
      </c>
      <c r="F6" s="31">
        <v>0.28000000000000003</v>
      </c>
      <c r="G6" s="31"/>
    </row>
    <row r="7" spans="2:7" x14ac:dyDescent="0.25">
      <c r="B7" s="17" t="s">
        <v>97</v>
      </c>
      <c r="C7" s="31">
        <v>12.56</v>
      </c>
      <c r="D7" s="31">
        <v>0.21</v>
      </c>
      <c r="E7" s="31">
        <v>1.1599999999999999</v>
      </c>
      <c r="F7" s="31">
        <v>18.03</v>
      </c>
      <c r="G7" s="31">
        <v>0.32</v>
      </c>
    </row>
    <row r="8" spans="2:7" x14ac:dyDescent="0.25">
      <c r="B8" s="17" t="s">
        <v>153</v>
      </c>
      <c r="C8" s="31"/>
      <c r="D8" s="31">
        <v>0.25</v>
      </c>
      <c r="E8" s="31">
        <v>6.69</v>
      </c>
      <c r="F8" s="31"/>
      <c r="G8" s="31"/>
    </row>
    <row r="10" spans="2:7" x14ac:dyDescent="0.25">
      <c r="B10" s="17" t="s">
        <v>77</v>
      </c>
    </row>
    <row r="11" spans="2:7" x14ac:dyDescent="0.25">
      <c r="B11" s="17" t="s">
        <v>154</v>
      </c>
    </row>
  </sheetData>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6" workbookViewId="0">
      <selection activeCell="I39" sqref="I39"/>
    </sheetView>
  </sheetViews>
  <sheetFormatPr defaultRowHeight="15" x14ac:dyDescent="0.25"/>
  <sheetData/>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4"/>
  <sheetViews>
    <sheetView workbookViewId="0">
      <selection activeCell="G13" sqref="G13"/>
    </sheetView>
  </sheetViews>
  <sheetFormatPr defaultRowHeight="15" x14ac:dyDescent="0.25"/>
  <cols>
    <col min="1" max="16384" width="9.140625" style="17"/>
  </cols>
  <sheetData>
    <row r="2" spans="2:4" x14ac:dyDescent="0.25">
      <c r="B2" s="20" t="s">
        <v>155</v>
      </c>
    </row>
    <row r="3" spans="2:4" x14ac:dyDescent="0.25">
      <c r="B3" s="17" t="s">
        <v>80</v>
      </c>
    </row>
    <row r="5" spans="2:4" x14ac:dyDescent="0.25">
      <c r="B5" s="17" t="s">
        <v>67</v>
      </c>
      <c r="C5" s="17" t="s">
        <v>156</v>
      </c>
      <c r="D5" s="17" t="s">
        <v>157</v>
      </c>
    </row>
    <row r="6" spans="2:4" x14ac:dyDescent="0.25">
      <c r="B6" s="17" t="s">
        <v>56</v>
      </c>
      <c r="C6" s="22">
        <v>17.710307891984378</v>
      </c>
      <c r="D6" s="22">
        <v>9.6348797250859111</v>
      </c>
    </row>
    <row r="7" spans="2:4" x14ac:dyDescent="0.25">
      <c r="B7" s="17" t="s">
        <v>18</v>
      </c>
      <c r="C7" s="22">
        <v>13.208683649140418</v>
      </c>
      <c r="D7" s="22">
        <v>8.2760444209413002</v>
      </c>
    </row>
    <row r="8" spans="2:4" x14ac:dyDescent="0.25">
      <c r="B8" s="17" t="s">
        <v>57</v>
      </c>
      <c r="C8" s="22">
        <v>2.9759965243836213</v>
      </c>
      <c r="D8" s="22">
        <v>2.5281544472535051</v>
      </c>
    </row>
    <row r="9" spans="2:4" x14ac:dyDescent="0.25">
      <c r="B9" s="17" t="s">
        <v>58</v>
      </c>
      <c r="C9" s="22">
        <v>1.253663301856073</v>
      </c>
      <c r="D9" s="22">
        <v>0.59659589401649415</v>
      </c>
    </row>
    <row r="10" spans="2:4" x14ac:dyDescent="0.25">
      <c r="B10" s="17" t="s">
        <v>158</v>
      </c>
      <c r="C10" s="22">
        <v>0.99552015928322546</v>
      </c>
      <c r="D10" s="22">
        <v>0.43582479843103072</v>
      </c>
    </row>
    <row r="11" spans="2:4" x14ac:dyDescent="0.25">
      <c r="B11" s="17" t="s">
        <v>159</v>
      </c>
      <c r="C11" s="22">
        <v>1.2776678063703437</v>
      </c>
      <c r="D11" s="22">
        <v>0.14917024053701286</v>
      </c>
    </row>
    <row r="12" spans="2:4" x14ac:dyDescent="0.25">
      <c r="B12" s="17" t="s">
        <v>37</v>
      </c>
      <c r="C12" s="22">
        <v>16.092671633705578</v>
      </c>
      <c r="D12" s="22">
        <v>5.2163143989431973</v>
      </c>
    </row>
    <row r="14" spans="2:4" x14ac:dyDescent="0.25">
      <c r="B14" s="17" t="s">
        <v>77</v>
      </c>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0" workbookViewId="0">
      <selection activeCell="W32" sqref="W32"/>
    </sheetView>
  </sheetViews>
  <sheetFormatPr defaultRowHeight="15" x14ac:dyDescent="0.25"/>
  <sheetData/>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2"/>
  <sheetViews>
    <sheetView workbookViewId="0">
      <selection sqref="A1:XFD1048576"/>
    </sheetView>
  </sheetViews>
  <sheetFormatPr defaultRowHeight="15" x14ac:dyDescent="0.25"/>
  <cols>
    <col min="1" max="2" width="9.140625" style="17"/>
    <col min="3" max="3" width="11.42578125" style="17" customWidth="1"/>
    <col min="4" max="4" width="13.42578125" style="17" customWidth="1"/>
    <col min="5" max="16384" width="9.140625" style="17"/>
  </cols>
  <sheetData>
    <row r="2" spans="2:4" x14ac:dyDescent="0.25">
      <c r="B2" s="20" t="s">
        <v>160</v>
      </c>
    </row>
    <row r="3" spans="2:4" x14ac:dyDescent="0.25">
      <c r="B3" s="17" t="s">
        <v>80</v>
      </c>
    </row>
    <row r="4" spans="2:4" x14ac:dyDescent="0.25">
      <c r="C4" s="17">
        <v>2018</v>
      </c>
      <c r="D4" s="17">
        <v>2017</v>
      </c>
    </row>
    <row r="5" spans="2:4" x14ac:dyDescent="0.25">
      <c r="B5" s="17" t="s">
        <v>9</v>
      </c>
      <c r="C5" s="17">
        <v>1.72</v>
      </c>
      <c r="D5" s="38">
        <v>3.52</v>
      </c>
    </row>
    <row r="6" spans="2:4" x14ac:dyDescent="0.25">
      <c r="B6" s="17" t="s">
        <v>4</v>
      </c>
      <c r="C6" s="17">
        <v>1.81</v>
      </c>
      <c r="D6" s="38">
        <v>2.2400000000000002</v>
      </c>
    </row>
    <row r="7" spans="2:4" x14ac:dyDescent="0.25">
      <c r="B7" s="17" t="s">
        <v>5</v>
      </c>
      <c r="C7" s="17">
        <v>15.87</v>
      </c>
      <c r="D7" s="38">
        <v>20.68</v>
      </c>
    </row>
    <row r="8" spans="2:4" x14ac:dyDescent="0.25">
      <c r="B8" s="17" t="s">
        <v>6</v>
      </c>
      <c r="C8" s="17">
        <v>28.11</v>
      </c>
      <c r="D8" s="38">
        <v>28.51</v>
      </c>
    </row>
    <row r="9" spans="2:4" x14ac:dyDescent="0.25">
      <c r="B9" s="17" t="s">
        <v>7</v>
      </c>
      <c r="C9" s="17">
        <v>36.799999999999997</v>
      </c>
      <c r="D9" s="38">
        <v>29.84</v>
      </c>
    </row>
    <row r="10" spans="2:4" x14ac:dyDescent="0.25">
      <c r="B10" s="17" t="s">
        <v>8</v>
      </c>
      <c r="C10" s="17">
        <v>15.68</v>
      </c>
      <c r="D10" s="38">
        <v>15.23</v>
      </c>
    </row>
    <row r="12" spans="2:4" x14ac:dyDescent="0.25">
      <c r="B12" s="17" t="s">
        <v>77</v>
      </c>
    </row>
    <row r="13" spans="2:4" x14ac:dyDescent="0.25">
      <c r="B13" s="17" t="s">
        <v>161</v>
      </c>
    </row>
    <row r="18" spans="3:12" x14ac:dyDescent="0.25">
      <c r="C18" s="39"/>
      <c r="D18" s="39"/>
    </row>
    <row r="20" spans="3:12" x14ac:dyDescent="0.25">
      <c r="G20" s="39"/>
      <c r="H20" s="39"/>
    </row>
    <row r="22" spans="3:12" x14ac:dyDescent="0.25">
      <c r="K22" s="39"/>
      <c r="L22" s="39"/>
    </row>
  </sheetData>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H1" zoomScale="50" zoomScaleNormal="50" workbookViewId="0">
      <selection activeCell="AC37" sqref="AC37"/>
    </sheetView>
  </sheetViews>
  <sheetFormatPr defaultRowHeight="15" x14ac:dyDescent="0.25"/>
  <sheetData/>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workbookViewId="0">
      <selection activeCell="B11" sqref="B11"/>
    </sheetView>
  </sheetViews>
  <sheetFormatPr defaultRowHeight="15" x14ac:dyDescent="0.25"/>
  <cols>
    <col min="1" max="1" width="16" style="17" bestFit="1" customWidth="1"/>
    <col min="2" max="2" width="17" style="17" customWidth="1"/>
    <col min="3" max="3" width="13.5703125" style="17" bestFit="1" customWidth="1"/>
    <col min="4" max="16384" width="9.140625" style="17"/>
  </cols>
  <sheetData>
    <row r="2" spans="2:7" x14ac:dyDescent="0.25">
      <c r="B2" s="20" t="s">
        <v>162</v>
      </c>
    </row>
    <row r="3" spans="2:7" x14ac:dyDescent="0.25">
      <c r="B3" s="17" t="s">
        <v>80</v>
      </c>
    </row>
    <row r="4" spans="2:7" x14ac:dyDescent="0.25">
      <c r="D4" s="17" t="s">
        <v>163</v>
      </c>
      <c r="E4" s="17" t="s">
        <v>164</v>
      </c>
      <c r="F4" s="17" t="s">
        <v>165</v>
      </c>
      <c r="G4" s="17" t="s">
        <v>166</v>
      </c>
    </row>
    <row r="5" spans="2:7" x14ac:dyDescent="0.25">
      <c r="B5" s="17" t="s">
        <v>167</v>
      </c>
      <c r="C5" s="17">
        <v>2017</v>
      </c>
      <c r="D5" s="17">
        <v>9.69</v>
      </c>
      <c r="E5" s="17">
        <v>2.89</v>
      </c>
      <c r="F5" s="17">
        <v>1.3199999999999998</v>
      </c>
    </row>
    <row r="6" spans="2:7" x14ac:dyDescent="0.25">
      <c r="C6" s="17">
        <v>2018</v>
      </c>
      <c r="D6" s="17">
        <v>9.4700000000000006</v>
      </c>
      <c r="E6" s="17">
        <v>3.08</v>
      </c>
      <c r="F6" s="17">
        <v>1.54</v>
      </c>
    </row>
    <row r="7" spans="2:7" x14ac:dyDescent="0.25">
      <c r="B7" s="17" t="s">
        <v>168</v>
      </c>
      <c r="C7" s="17">
        <v>2017</v>
      </c>
      <c r="D7" s="17">
        <v>15.2</v>
      </c>
      <c r="E7" s="17">
        <v>10.65</v>
      </c>
      <c r="F7" s="17">
        <v>0.91000000000000014</v>
      </c>
      <c r="G7" s="17">
        <v>13.35</v>
      </c>
    </row>
    <row r="8" spans="2:7" x14ac:dyDescent="0.25">
      <c r="C8" s="17">
        <v>2018</v>
      </c>
      <c r="D8" s="17">
        <v>13.83</v>
      </c>
      <c r="E8" s="17">
        <v>11.2</v>
      </c>
      <c r="F8" s="17">
        <v>0.62000000000000099</v>
      </c>
      <c r="G8" s="17">
        <v>14.29</v>
      </c>
    </row>
    <row r="10" spans="2:7" x14ac:dyDescent="0.25">
      <c r="B10" s="17" t="s">
        <v>77</v>
      </c>
    </row>
    <row r="11" spans="2:7" x14ac:dyDescent="0.25">
      <c r="B11" s="17" t="s">
        <v>169</v>
      </c>
    </row>
    <row r="24" spans="1:1" x14ac:dyDescent="0.25">
      <c r="A24" s="39"/>
    </row>
    <row r="25" spans="1:1" x14ac:dyDescent="0.25">
      <c r="A25" s="39"/>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workbookViewId="0">
      <selection activeCell="T21" sqref="T21"/>
    </sheetView>
  </sheetViews>
  <sheetFormatPr defaultRowHeight="15" x14ac:dyDescent="0.25"/>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0" workbookViewId="0">
      <selection activeCell="S26" sqref="S26"/>
    </sheetView>
  </sheetViews>
  <sheetFormatPr defaultRowHeight="15" x14ac:dyDescent="0.25"/>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2"/>
  <sheetViews>
    <sheetView workbookViewId="0">
      <selection activeCell="B14" sqref="B14"/>
    </sheetView>
  </sheetViews>
  <sheetFormatPr defaultRowHeight="15" x14ac:dyDescent="0.25"/>
  <cols>
    <col min="1" max="16384" width="9.140625" style="17"/>
  </cols>
  <sheetData>
    <row r="2" spans="2:5" x14ac:dyDescent="0.25">
      <c r="B2" s="20" t="s">
        <v>170</v>
      </c>
    </row>
    <row r="3" spans="2:5" x14ac:dyDescent="0.25">
      <c r="B3" s="17" t="s">
        <v>80</v>
      </c>
    </row>
    <row r="5" spans="2:5" x14ac:dyDescent="0.25">
      <c r="B5" s="17" t="s">
        <v>171</v>
      </c>
      <c r="C5" s="17" t="s">
        <v>173</v>
      </c>
      <c r="D5" s="17" t="s">
        <v>174</v>
      </c>
      <c r="E5" s="17" t="s">
        <v>175</v>
      </c>
    </row>
    <row r="6" spans="2:5" x14ac:dyDescent="0.25">
      <c r="B6" s="26" t="s">
        <v>39</v>
      </c>
      <c r="C6" s="17">
        <v>1.72</v>
      </c>
      <c r="D6" s="17">
        <v>2.0000000000000018E-2</v>
      </c>
      <c r="E6" s="17">
        <v>0.2699999999999998</v>
      </c>
    </row>
    <row r="7" spans="2:5" x14ac:dyDescent="0.25">
      <c r="B7" s="26" t="s">
        <v>40</v>
      </c>
      <c r="C7" s="17">
        <v>1.72</v>
      </c>
      <c r="D7" s="17">
        <v>3.0000000000000027E-2</v>
      </c>
      <c r="E7" s="17">
        <v>1.3599999999999999</v>
      </c>
    </row>
    <row r="8" spans="2:5" x14ac:dyDescent="0.25">
      <c r="B8" s="26" t="s">
        <v>41</v>
      </c>
      <c r="C8" s="17">
        <v>1.72</v>
      </c>
      <c r="D8" s="17">
        <v>5.0000000000000044E-2</v>
      </c>
      <c r="E8" s="17">
        <v>2.89</v>
      </c>
    </row>
    <row r="9" spans="2:5" x14ac:dyDescent="0.25">
      <c r="B9" s="26" t="s">
        <v>42</v>
      </c>
      <c r="C9" s="17">
        <v>1.72</v>
      </c>
      <c r="D9" s="17">
        <v>8.0000000000000071E-2</v>
      </c>
      <c r="E9" s="17">
        <v>5.45</v>
      </c>
    </row>
    <row r="10" spans="2:5" x14ac:dyDescent="0.25">
      <c r="B10" s="26" t="s">
        <v>43</v>
      </c>
      <c r="C10" s="17">
        <v>1.72</v>
      </c>
      <c r="D10" s="17">
        <v>0.1100000000000001</v>
      </c>
      <c r="E10" s="17">
        <v>6.52</v>
      </c>
    </row>
    <row r="12" spans="2:5" x14ac:dyDescent="0.25">
      <c r="B12" s="17" t="s">
        <v>77</v>
      </c>
    </row>
    <row r="13" spans="2:5" x14ac:dyDescent="0.25">
      <c r="B13" s="17" t="s">
        <v>199</v>
      </c>
    </row>
    <row r="22" spans="2:2" x14ac:dyDescent="0.25">
      <c r="B22" s="20"/>
    </row>
  </sheetData>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7" workbookViewId="0"/>
  </sheetViews>
  <sheetFormatPr defaultRowHeight="15" x14ac:dyDescent="0.25"/>
  <sheetData/>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workbookViewId="0">
      <selection activeCell="K9" sqref="K9"/>
    </sheetView>
  </sheetViews>
  <sheetFormatPr defaultRowHeight="15" x14ac:dyDescent="0.25"/>
  <cols>
    <col min="1" max="16384" width="9.140625" style="17"/>
  </cols>
  <sheetData>
    <row r="2" spans="1:4" x14ac:dyDescent="0.25">
      <c r="B2" s="20" t="s">
        <v>176</v>
      </c>
    </row>
    <row r="3" spans="1:4" x14ac:dyDescent="0.25">
      <c r="B3" s="17" t="s">
        <v>80</v>
      </c>
    </row>
    <row r="5" spans="1:4" x14ac:dyDescent="0.25">
      <c r="A5" s="17" t="s">
        <v>172</v>
      </c>
      <c r="B5" s="17" t="s">
        <v>172</v>
      </c>
      <c r="C5" s="17" t="s">
        <v>173</v>
      </c>
      <c r="D5" s="17" t="s">
        <v>177</v>
      </c>
    </row>
    <row r="6" spans="1:4" x14ac:dyDescent="0.25">
      <c r="B6" s="26" t="s">
        <v>43</v>
      </c>
      <c r="C6" s="17">
        <v>1.72</v>
      </c>
      <c r="D6" s="17">
        <v>1.5799999999999998</v>
      </c>
    </row>
    <row r="7" spans="1:4" x14ac:dyDescent="0.25">
      <c r="B7" s="26" t="s">
        <v>48</v>
      </c>
      <c r="C7" s="17">
        <v>1.72</v>
      </c>
      <c r="D7" s="17">
        <v>4.38</v>
      </c>
    </row>
    <row r="8" spans="1:4" x14ac:dyDescent="0.25">
      <c r="B8" s="26" t="s">
        <v>49</v>
      </c>
      <c r="C8" s="17">
        <v>1.72</v>
      </c>
      <c r="D8" s="17">
        <v>8.18</v>
      </c>
    </row>
    <row r="9" spans="1:4" x14ac:dyDescent="0.25">
      <c r="B9" s="26" t="s">
        <v>50</v>
      </c>
      <c r="C9" s="17">
        <v>1.72</v>
      </c>
      <c r="D9" s="17">
        <v>12.54</v>
      </c>
    </row>
    <row r="10" spans="1:4" x14ac:dyDescent="0.25">
      <c r="B10" s="17" t="s">
        <v>178</v>
      </c>
      <c r="C10" s="17">
        <v>1.72</v>
      </c>
      <c r="D10" s="17">
        <v>31.93</v>
      </c>
    </row>
    <row r="12" spans="1:4" x14ac:dyDescent="0.25">
      <c r="B12" s="17" t="s">
        <v>77</v>
      </c>
    </row>
    <row r="13" spans="1:4" x14ac:dyDescent="0.25">
      <c r="B13" s="17" t="s">
        <v>200</v>
      </c>
    </row>
    <row r="17" spans="3:3" x14ac:dyDescent="0.25">
      <c r="C17" s="22"/>
    </row>
    <row r="18" spans="3:3" x14ac:dyDescent="0.25">
      <c r="C18" s="22"/>
    </row>
    <row r="19" spans="3:3" x14ac:dyDescent="0.25">
      <c r="C19" s="22"/>
    </row>
    <row r="20" spans="3:3" x14ac:dyDescent="0.25">
      <c r="C20" s="22"/>
    </row>
  </sheetData>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zoomScale="60" zoomScaleNormal="60" workbookViewId="0">
      <selection activeCell="AB33" sqref="AB33"/>
    </sheetView>
  </sheetViews>
  <sheetFormatPr defaultRowHeight="15" x14ac:dyDescent="0.25"/>
  <sheetData/>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28"/>
  <sheetViews>
    <sheetView workbookViewId="0">
      <selection activeCell="F7" sqref="F7"/>
    </sheetView>
  </sheetViews>
  <sheetFormatPr defaultRowHeight="15" x14ac:dyDescent="0.25"/>
  <cols>
    <col min="1" max="1" width="9.140625" style="17"/>
    <col min="2" max="2" width="13.28515625" style="17" customWidth="1"/>
    <col min="3" max="16384" width="9.140625" style="17"/>
  </cols>
  <sheetData>
    <row r="2" spans="2:4" x14ac:dyDescent="0.25">
      <c r="B2" s="20" t="s">
        <v>179</v>
      </c>
    </row>
    <row r="3" spans="2:4" x14ac:dyDescent="0.25">
      <c r="B3" s="17" t="s">
        <v>80</v>
      </c>
    </row>
    <row r="5" spans="2:4" x14ac:dyDescent="0.25">
      <c r="C5" s="17">
        <v>2017</v>
      </c>
      <c r="D5" s="17">
        <v>2018</v>
      </c>
    </row>
    <row r="6" spans="2:4" x14ac:dyDescent="0.25">
      <c r="B6" s="17" t="s">
        <v>173</v>
      </c>
      <c r="C6" s="17">
        <v>2.4</v>
      </c>
      <c r="D6" s="17">
        <v>1.72</v>
      </c>
    </row>
    <row r="7" spans="2:4" x14ac:dyDescent="0.25">
      <c r="B7" s="17" t="s">
        <v>180</v>
      </c>
      <c r="C7" s="17">
        <v>11.4</v>
      </c>
      <c r="D7" s="17">
        <v>8.24</v>
      </c>
    </row>
    <row r="8" spans="2:4" x14ac:dyDescent="0.25">
      <c r="B8" s="17" t="s">
        <v>181</v>
      </c>
      <c r="C8" s="17">
        <v>9.0500000000000007</v>
      </c>
      <c r="D8" s="17">
        <v>6.1</v>
      </c>
    </row>
    <row r="13" spans="2:4" x14ac:dyDescent="0.25">
      <c r="B13" s="17" t="s">
        <v>77</v>
      </c>
    </row>
    <row r="14" spans="2:4" x14ac:dyDescent="0.25">
      <c r="B14" s="17" t="s">
        <v>201</v>
      </c>
    </row>
    <row r="18" spans="3:18" x14ac:dyDescent="0.25">
      <c r="D18" s="26"/>
    </row>
    <row r="19" spans="3:18" x14ac:dyDescent="0.25">
      <c r="C19" s="39"/>
      <c r="D19" s="27"/>
    </row>
    <row r="20" spans="3:18" x14ac:dyDescent="0.25">
      <c r="D20" s="27"/>
      <c r="E20" s="39"/>
    </row>
    <row r="21" spans="3:18" x14ac:dyDescent="0.25">
      <c r="D21" s="26"/>
      <c r="H21" s="39"/>
      <c r="I21" s="39"/>
    </row>
    <row r="22" spans="3:18" x14ac:dyDescent="0.25">
      <c r="C22" s="39"/>
      <c r="D22" s="39"/>
    </row>
    <row r="23" spans="3:18" x14ac:dyDescent="0.25">
      <c r="L23" s="39"/>
      <c r="M23" s="39"/>
    </row>
    <row r="24" spans="3:18" x14ac:dyDescent="0.25">
      <c r="G24" s="39"/>
      <c r="H24" s="39"/>
      <c r="J24" s="39"/>
      <c r="K24" s="39"/>
    </row>
    <row r="28" spans="3:18" x14ac:dyDescent="0.25">
      <c r="Q28" s="39"/>
      <c r="R28" s="39"/>
    </row>
  </sheetData>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topLeftCell="A10" workbookViewId="0">
      <selection activeCell="B35" sqref="B35"/>
    </sheetView>
  </sheetViews>
  <sheetFormatPr defaultRowHeight="15" x14ac:dyDescent="0.25"/>
  <sheetData/>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workbookViewId="0">
      <selection activeCell="Q30" sqref="Q30"/>
    </sheetView>
  </sheetViews>
  <sheetFormatPr defaultRowHeight="15" x14ac:dyDescent="0.25"/>
  <cols>
    <col min="1" max="16384" width="9.140625" style="17"/>
  </cols>
  <sheetData>
    <row r="2" spans="2:11" x14ac:dyDescent="0.25">
      <c r="B2" s="20" t="s">
        <v>182</v>
      </c>
      <c r="K2" s="20"/>
    </row>
    <row r="3" spans="2:11" x14ac:dyDescent="0.25">
      <c r="B3" s="17" t="s">
        <v>80</v>
      </c>
    </row>
    <row r="5" spans="2:11" x14ac:dyDescent="0.25">
      <c r="C5" s="17" t="s">
        <v>183</v>
      </c>
    </row>
    <row r="6" spans="2:11" x14ac:dyDescent="0.25">
      <c r="B6" s="17" t="s">
        <v>115</v>
      </c>
      <c r="C6" s="17" t="s">
        <v>59</v>
      </c>
      <c r="D6" s="17" t="s">
        <v>17</v>
      </c>
      <c r="E6" s="17" t="s">
        <v>6</v>
      </c>
      <c r="F6" s="17" t="s">
        <v>7</v>
      </c>
      <c r="G6" s="17" t="s">
        <v>18</v>
      </c>
      <c r="H6" s="17" t="s">
        <v>19</v>
      </c>
      <c r="I6" s="17" t="s">
        <v>60</v>
      </c>
    </row>
    <row r="7" spans="2:11" x14ac:dyDescent="0.25">
      <c r="B7" s="17" t="s">
        <v>53</v>
      </c>
      <c r="C7" s="17">
        <v>0.98</v>
      </c>
      <c r="D7" s="17">
        <v>9.2100000000000009</v>
      </c>
      <c r="E7" s="17">
        <v>7.29</v>
      </c>
      <c r="F7" s="17">
        <v>23.46</v>
      </c>
      <c r="G7" s="17">
        <v>36.97</v>
      </c>
      <c r="H7" s="17">
        <v>36.28</v>
      </c>
      <c r="I7" s="17">
        <v>36.28</v>
      </c>
    </row>
    <row r="8" spans="2:11" x14ac:dyDescent="0.25">
      <c r="B8" s="17" t="s">
        <v>20</v>
      </c>
      <c r="C8" s="17">
        <v>0.39</v>
      </c>
      <c r="D8" s="17">
        <v>6.86</v>
      </c>
      <c r="E8" s="17">
        <v>5.86</v>
      </c>
      <c r="F8" s="17">
        <v>15.77</v>
      </c>
      <c r="G8" s="17">
        <v>28.28</v>
      </c>
      <c r="H8" s="17">
        <v>37.56</v>
      </c>
      <c r="I8" s="17">
        <v>37.56</v>
      </c>
    </row>
    <row r="9" spans="2:11" x14ac:dyDescent="0.25">
      <c r="B9" s="17" t="s">
        <v>21</v>
      </c>
      <c r="C9" s="17">
        <v>0.87</v>
      </c>
      <c r="D9" s="17">
        <v>8.59</v>
      </c>
      <c r="E9" s="17">
        <v>6.9</v>
      </c>
      <c r="F9" s="17">
        <v>13.86</v>
      </c>
      <c r="G9" s="17">
        <v>26.32</v>
      </c>
      <c r="H9" s="17">
        <v>34.090000000000003</v>
      </c>
      <c r="I9" s="17">
        <v>34.090000000000003</v>
      </c>
    </row>
    <row r="10" spans="2:11" x14ac:dyDescent="0.25">
      <c r="B10" s="17" t="s">
        <v>22</v>
      </c>
      <c r="C10" s="17">
        <v>0.46</v>
      </c>
      <c r="D10" s="17">
        <v>7.26</v>
      </c>
      <c r="E10" s="17">
        <v>4.37</v>
      </c>
      <c r="F10" s="17">
        <v>10</v>
      </c>
      <c r="G10" s="17">
        <v>23.27</v>
      </c>
      <c r="H10" s="17">
        <v>30.75</v>
      </c>
      <c r="I10" s="17">
        <v>30.75</v>
      </c>
    </row>
    <row r="11" spans="2:11" x14ac:dyDescent="0.25">
      <c r="B11" s="17" t="s">
        <v>23</v>
      </c>
      <c r="C11" s="17">
        <v>0.44</v>
      </c>
      <c r="D11" s="17">
        <v>6.48</v>
      </c>
      <c r="E11" s="17">
        <v>13.19</v>
      </c>
      <c r="F11" s="17">
        <v>16.22</v>
      </c>
      <c r="G11" s="17">
        <v>26.61</v>
      </c>
      <c r="H11" s="17">
        <v>35.950000000000003</v>
      </c>
      <c r="I11" s="17">
        <v>35.950000000000003</v>
      </c>
    </row>
    <row r="12" spans="2:11" x14ac:dyDescent="0.25">
      <c r="B12" s="17" t="s">
        <v>54</v>
      </c>
      <c r="D12" s="17">
        <v>5.5</v>
      </c>
      <c r="E12" s="17">
        <v>9.2100000000000009</v>
      </c>
      <c r="F12" s="17">
        <v>17.7</v>
      </c>
      <c r="G12" s="17">
        <v>32.44</v>
      </c>
      <c r="H12" s="17">
        <v>52.5</v>
      </c>
      <c r="I12" s="17">
        <v>52.5</v>
      </c>
    </row>
    <row r="14" spans="2:11" x14ac:dyDescent="0.25">
      <c r="B14" s="17" t="s">
        <v>77</v>
      </c>
    </row>
  </sheetData>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topLeftCell="A10" workbookViewId="0">
      <selection activeCell="K50" sqref="K50"/>
    </sheetView>
  </sheetViews>
  <sheetFormatPr defaultRowHeight="15" x14ac:dyDescent="0.25"/>
  <sheetData/>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4"/>
  <sheetViews>
    <sheetView workbookViewId="0">
      <selection activeCell="J18" sqref="J18"/>
    </sheetView>
  </sheetViews>
  <sheetFormatPr defaultRowHeight="15" x14ac:dyDescent="0.25"/>
  <cols>
    <col min="1" max="16384" width="9.140625" style="17"/>
  </cols>
  <sheetData>
    <row r="2" spans="2:11" x14ac:dyDescent="0.25">
      <c r="B2" s="20" t="s">
        <v>184</v>
      </c>
      <c r="K2" s="20"/>
    </row>
    <row r="3" spans="2:11" x14ac:dyDescent="0.25">
      <c r="B3" s="17" t="s">
        <v>185</v>
      </c>
    </row>
    <row r="5" spans="2:11" x14ac:dyDescent="0.25">
      <c r="C5" s="17" t="s">
        <v>186</v>
      </c>
      <c r="E5" s="17" t="s">
        <v>187</v>
      </c>
    </row>
    <row r="6" spans="2:11" x14ac:dyDescent="0.25">
      <c r="C6" s="17" t="s">
        <v>190</v>
      </c>
      <c r="D6" s="17" t="s">
        <v>191</v>
      </c>
      <c r="E6" s="17" t="s">
        <v>190</v>
      </c>
      <c r="F6" s="17" t="s">
        <v>191</v>
      </c>
    </row>
    <row r="7" spans="2:11" x14ac:dyDescent="0.25">
      <c r="B7" s="17" t="s">
        <v>61</v>
      </c>
      <c r="C7" s="17">
        <v>14.399999999999999</v>
      </c>
      <c r="D7" s="17">
        <v>14.6</v>
      </c>
      <c r="E7" s="22">
        <v>6.145833333333333</v>
      </c>
      <c r="F7" s="22">
        <v>2.75</v>
      </c>
    </row>
    <row r="8" spans="2:11" x14ac:dyDescent="0.25">
      <c r="B8" s="17" t="s">
        <v>62</v>
      </c>
      <c r="C8" s="17">
        <v>15.5</v>
      </c>
      <c r="D8" s="17">
        <v>11.700000000000001</v>
      </c>
      <c r="E8" s="22">
        <v>5.7608333333333333</v>
      </c>
      <c r="F8" s="22">
        <v>3.8708333333333336</v>
      </c>
    </row>
    <row r="9" spans="2:11" x14ac:dyDescent="0.25">
      <c r="B9" s="17" t="s">
        <v>7</v>
      </c>
      <c r="C9" s="17">
        <v>11</v>
      </c>
      <c r="D9" s="17">
        <v>9.1999999999999993</v>
      </c>
      <c r="E9" s="22">
        <v>6.0708333333333329</v>
      </c>
      <c r="F9" s="22">
        <v>4.7283333333333335</v>
      </c>
    </row>
    <row r="10" spans="2:11" x14ac:dyDescent="0.25">
      <c r="B10" s="17" t="s">
        <v>63</v>
      </c>
      <c r="C10" s="17">
        <v>10.299999999999999</v>
      </c>
      <c r="D10" s="17">
        <v>8.6999999999999993</v>
      </c>
      <c r="E10" s="22">
        <v>6.6416666666666666</v>
      </c>
      <c r="F10" s="22">
        <v>6.144166666666667</v>
      </c>
    </row>
    <row r="11" spans="2:11" x14ac:dyDescent="0.25">
      <c r="B11" s="17" t="s">
        <v>19</v>
      </c>
      <c r="C11" s="17">
        <v>7.1999999999999993</v>
      </c>
      <c r="D11" s="17">
        <v>7.6</v>
      </c>
      <c r="E11" s="22">
        <v>7.5541666666666671</v>
      </c>
      <c r="F11" s="22">
        <v>7.7450000000000001</v>
      </c>
    </row>
    <row r="12" spans="2:11" x14ac:dyDescent="0.25">
      <c r="B12" s="17" t="s">
        <v>60</v>
      </c>
      <c r="C12" s="17">
        <v>6.5</v>
      </c>
      <c r="D12" s="17">
        <v>6.6000000000000005</v>
      </c>
      <c r="E12" s="22">
        <v>9.5</v>
      </c>
      <c r="F12" s="22">
        <v>9.9083333333333332</v>
      </c>
    </row>
    <row r="14" spans="2:11" x14ac:dyDescent="0.25">
      <c r="B14" s="17" t="s">
        <v>77</v>
      </c>
    </row>
  </sheetData>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
  <sheetViews>
    <sheetView topLeftCell="A16" workbookViewId="0">
      <selection activeCell="K49" sqref="K49"/>
    </sheetView>
  </sheetViews>
  <sheetFormatPr defaultRowHeight="15" x14ac:dyDescent="0.25"/>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23"/>
  <sheetViews>
    <sheetView workbookViewId="0">
      <selection activeCell="D10" sqref="D10"/>
    </sheetView>
  </sheetViews>
  <sheetFormatPr defaultRowHeight="15" x14ac:dyDescent="0.25"/>
  <cols>
    <col min="9" max="9" width="12" bestFit="1" customWidth="1"/>
  </cols>
  <sheetData>
    <row r="2" spans="2:11" x14ac:dyDescent="0.25">
      <c r="B2" s="20" t="s">
        <v>73</v>
      </c>
      <c r="C2" s="17"/>
      <c r="D2" s="17"/>
      <c r="E2" s="17"/>
      <c r="F2" s="17"/>
      <c r="G2" s="17"/>
      <c r="H2" s="20"/>
    </row>
    <row r="3" spans="2:11" x14ac:dyDescent="0.25">
      <c r="B3" s="17" t="s">
        <v>74</v>
      </c>
      <c r="C3" s="17"/>
      <c r="D3" s="17"/>
      <c r="E3" s="17"/>
      <c r="F3" s="17"/>
      <c r="G3" s="17"/>
      <c r="H3" s="17"/>
    </row>
    <row r="4" spans="2:11" x14ac:dyDescent="0.25">
      <c r="B4" s="17"/>
      <c r="C4" s="17"/>
      <c r="D4" s="17"/>
      <c r="E4" s="17"/>
      <c r="F4" s="17"/>
      <c r="G4" s="17"/>
      <c r="H4" s="17"/>
    </row>
    <row r="5" spans="2:11" x14ac:dyDescent="0.25">
      <c r="B5" s="17"/>
      <c r="C5" s="17" t="s">
        <v>75</v>
      </c>
      <c r="D5" s="17" t="s">
        <v>76</v>
      </c>
      <c r="E5" s="17" t="s">
        <v>71</v>
      </c>
      <c r="F5" s="17"/>
      <c r="G5" s="17"/>
      <c r="H5" s="17"/>
      <c r="J5" s="13"/>
      <c r="K5" s="13"/>
    </row>
    <row r="6" spans="2:11" x14ac:dyDescent="0.25">
      <c r="B6" s="17">
        <v>2008</v>
      </c>
      <c r="C6" s="22">
        <v>7.0826129999999976</v>
      </c>
      <c r="D6" s="22">
        <v>22.588611000000004</v>
      </c>
      <c r="E6" s="22">
        <v>7.2957539999999987</v>
      </c>
      <c r="F6" s="22">
        <f>SUM(C6:E6)</f>
        <v>36.966977999999997</v>
      </c>
      <c r="G6" s="17"/>
      <c r="H6" s="17"/>
      <c r="I6" s="2"/>
      <c r="J6" s="2"/>
      <c r="K6" s="2"/>
    </row>
    <row r="7" spans="2:11" x14ac:dyDescent="0.25">
      <c r="B7" s="17">
        <v>2009</v>
      </c>
      <c r="C7" s="22">
        <v>9.0994820000000001</v>
      </c>
      <c r="D7" s="22">
        <v>21.156175000000005</v>
      </c>
      <c r="E7" s="22">
        <v>7.7866200000000001</v>
      </c>
      <c r="F7" s="22">
        <f t="shared" ref="F7:F16" si="0">SUM(C7:E7)</f>
        <v>38.042277000000006</v>
      </c>
      <c r="G7" s="17"/>
      <c r="H7" s="17"/>
      <c r="J7" s="13"/>
      <c r="K7" s="13"/>
    </row>
    <row r="8" spans="2:11" x14ac:dyDescent="0.25">
      <c r="B8" s="17">
        <v>2010</v>
      </c>
      <c r="C8" s="22">
        <v>9.8468229999999988</v>
      </c>
      <c r="D8" s="22">
        <v>24.265051999999997</v>
      </c>
      <c r="E8" s="22">
        <v>9.683935</v>
      </c>
      <c r="F8" s="22">
        <f t="shared" si="0"/>
        <v>43.795809999999996</v>
      </c>
      <c r="G8" s="17"/>
      <c r="H8" s="17"/>
      <c r="I8" s="13"/>
      <c r="J8" s="13"/>
      <c r="K8" s="13"/>
    </row>
    <row r="9" spans="2:11" x14ac:dyDescent="0.25">
      <c r="B9" s="17">
        <v>2011</v>
      </c>
      <c r="C9" s="22">
        <v>9.9866620000000008</v>
      </c>
      <c r="D9" s="22">
        <v>31.989027</v>
      </c>
      <c r="E9" s="22">
        <v>9.8233060000000005</v>
      </c>
      <c r="F9" s="22">
        <f t="shared" si="0"/>
        <v>51.798995000000005</v>
      </c>
      <c r="G9" s="17"/>
      <c r="H9" s="17"/>
      <c r="I9" s="13"/>
      <c r="J9" s="13"/>
      <c r="K9" s="13"/>
    </row>
    <row r="10" spans="2:11" x14ac:dyDescent="0.25">
      <c r="B10" s="17">
        <v>2012</v>
      </c>
      <c r="C10" s="22">
        <v>10.152685999999999</v>
      </c>
      <c r="D10" s="22">
        <v>33.793323999999998</v>
      </c>
      <c r="E10" s="22">
        <v>9.2190230000000017</v>
      </c>
      <c r="F10" s="22">
        <f t="shared" si="0"/>
        <v>53.165033000000001</v>
      </c>
      <c r="G10" s="17"/>
      <c r="H10" s="17"/>
      <c r="I10" s="13"/>
      <c r="J10" s="13"/>
      <c r="K10" s="13"/>
    </row>
    <row r="11" spans="2:11" x14ac:dyDescent="0.25">
      <c r="B11" s="17">
        <v>2013</v>
      </c>
      <c r="C11" s="22">
        <v>12.444584000000001</v>
      </c>
      <c r="D11" s="22">
        <v>35.469481999999999</v>
      </c>
      <c r="E11" s="22">
        <v>10.416013</v>
      </c>
      <c r="F11" s="22">
        <f t="shared" si="0"/>
        <v>58.330078999999998</v>
      </c>
      <c r="G11" s="17"/>
      <c r="H11" s="17"/>
      <c r="I11" s="13"/>
      <c r="J11" s="13"/>
      <c r="K11" s="13"/>
    </row>
    <row r="12" spans="2:11" x14ac:dyDescent="0.25">
      <c r="B12" s="17">
        <v>2014</v>
      </c>
      <c r="C12" s="22">
        <v>10.660900000000003</v>
      </c>
      <c r="D12" s="22">
        <v>39.59355</v>
      </c>
      <c r="E12" s="22">
        <v>10.582130999999999</v>
      </c>
      <c r="F12" s="22">
        <f t="shared" si="0"/>
        <v>60.836581000000002</v>
      </c>
      <c r="G12" s="17"/>
      <c r="H12" s="17"/>
      <c r="I12" s="13"/>
      <c r="J12" s="13"/>
      <c r="K12" s="13"/>
    </row>
    <row r="13" spans="2:11" x14ac:dyDescent="0.25">
      <c r="B13" s="17">
        <v>2015</v>
      </c>
      <c r="C13" s="22">
        <v>10.866347999999999</v>
      </c>
      <c r="D13" s="22">
        <v>43.232734999999998</v>
      </c>
      <c r="E13" s="22">
        <v>11.826371</v>
      </c>
      <c r="F13" s="22">
        <f t="shared" si="0"/>
        <v>65.925453999999988</v>
      </c>
      <c r="G13" s="17"/>
      <c r="H13" s="17"/>
      <c r="I13" s="13"/>
      <c r="J13" s="13"/>
      <c r="K13" s="13"/>
    </row>
    <row r="14" spans="2:11" x14ac:dyDescent="0.25">
      <c r="B14" s="17">
        <v>2016</v>
      </c>
      <c r="C14" s="22">
        <v>13.145989999999999</v>
      </c>
      <c r="D14" s="22">
        <v>48.971506999999995</v>
      </c>
      <c r="E14" s="22">
        <v>11.02643</v>
      </c>
      <c r="F14" s="22">
        <f t="shared" si="0"/>
        <v>73.143926999999991</v>
      </c>
      <c r="G14" s="17"/>
      <c r="H14" s="17"/>
      <c r="I14" s="13"/>
      <c r="J14" s="13"/>
      <c r="K14" s="13"/>
    </row>
    <row r="15" spans="2:11" x14ac:dyDescent="0.25">
      <c r="B15" s="17">
        <v>2017</v>
      </c>
      <c r="C15" s="22">
        <v>13.119339999999998</v>
      </c>
      <c r="D15" s="22">
        <v>49.245530000000002</v>
      </c>
      <c r="E15" s="22">
        <v>10.248517</v>
      </c>
      <c r="F15" s="22">
        <f t="shared" si="0"/>
        <v>72.613386999999989</v>
      </c>
      <c r="G15" s="17"/>
      <c r="H15" s="17"/>
      <c r="I15" s="13"/>
      <c r="J15" s="13"/>
      <c r="K15" s="13"/>
    </row>
    <row r="16" spans="2:11" x14ac:dyDescent="0.25">
      <c r="B16" s="17">
        <v>2018</v>
      </c>
      <c r="C16" s="22">
        <v>12.586284000000001</v>
      </c>
      <c r="D16" s="22">
        <v>52.169415999999998</v>
      </c>
      <c r="E16" s="22">
        <v>10.177209000000001</v>
      </c>
      <c r="F16" s="22">
        <f t="shared" si="0"/>
        <v>74.932909000000009</v>
      </c>
      <c r="G16" s="17"/>
      <c r="H16" s="17"/>
      <c r="I16" s="13"/>
      <c r="J16" s="13"/>
      <c r="K16" s="13"/>
    </row>
    <row r="17" spans="2:11" x14ac:dyDescent="0.25">
      <c r="B17" s="17"/>
      <c r="C17" s="17"/>
      <c r="D17" s="17"/>
      <c r="E17" s="17"/>
      <c r="F17" s="17"/>
      <c r="G17" s="17"/>
      <c r="H17" s="17"/>
    </row>
    <row r="18" spans="2:11" x14ac:dyDescent="0.25">
      <c r="B18" s="17" t="s">
        <v>77</v>
      </c>
      <c r="C18" s="17"/>
      <c r="D18" s="17"/>
      <c r="E18" s="17"/>
      <c r="F18" s="17"/>
      <c r="G18" s="17"/>
      <c r="H18" s="17"/>
    </row>
    <row r="19" spans="2:11" x14ac:dyDescent="0.25">
      <c r="B19" s="17" t="s">
        <v>78</v>
      </c>
      <c r="C19" s="17"/>
      <c r="D19" s="17"/>
      <c r="E19" s="17"/>
      <c r="F19" s="17"/>
      <c r="G19" s="17"/>
      <c r="H19" s="17"/>
    </row>
    <row r="20" spans="2:11" x14ac:dyDescent="0.25">
      <c r="B20" s="17"/>
      <c r="C20" s="17"/>
      <c r="D20" s="17"/>
      <c r="E20" s="17"/>
      <c r="F20" s="17"/>
      <c r="G20" s="17"/>
      <c r="H20" s="17"/>
    </row>
    <row r="21" spans="2:11" x14ac:dyDescent="0.25">
      <c r="B21" s="17"/>
      <c r="C21" s="17"/>
      <c r="D21" s="17"/>
      <c r="E21" s="17"/>
      <c r="F21" s="17"/>
      <c r="G21" s="17"/>
      <c r="H21" s="17"/>
    </row>
    <row r="23" spans="2:11" x14ac:dyDescent="0.25">
      <c r="H23" s="13"/>
      <c r="J23" s="13"/>
      <c r="K23" s="13"/>
    </row>
  </sheetData>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9"/>
  <sheetViews>
    <sheetView tabSelected="1" workbookViewId="0">
      <selection activeCell="L21" sqref="L21"/>
    </sheetView>
  </sheetViews>
  <sheetFormatPr defaultRowHeight="15" x14ac:dyDescent="0.25"/>
  <cols>
    <col min="1" max="16384" width="9.140625" style="17"/>
  </cols>
  <sheetData>
    <row r="2" spans="2:9" x14ac:dyDescent="0.25">
      <c r="B2" s="20" t="s">
        <v>188</v>
      </c>
      <c r="I2" s="20"/>
    </row>
    <row r="3" spans="2:9" x14ac:dyDescent="0.25">
      <c r="B3" s="17" t="s">
        <v>80</v>
      </c>
    </row>
    <row r="4" spans="2:9" x14ac:dyDescent="0.25">
      <c r="C4" s="17" t="s">
        <v>189</v>
      </c>
    </row>
    <row r="5" spans="2:9" x14ac:dyDescent="0.25">
      <c r="B5" s="17" t="s">
        <v>64</v>
      </c>
      <c r="C5" s="17">
        <v>13.05</v>
      </c>
    </row>
    <row r="6" spans="2:9" x14ac:dyDescent="0.25">
      <c r="B6" s="17" t="s">
        <v>24</v>
      </c>
      <c r="C6" s="17">
        <v>19.53</v>
      </c>
    </row>
    <row r="7" spans="2:9" x14ac:dyDescent="0.25">
      <c r="B7" s="17" t="s">
        <v>25</v>
      </c>
      <c r="C7" s="17">
        <v>20.85</v>
      </c>
    </row>
    <row r="8" spans="2:9" x14ac:dyDescent="0.25">
      <c r="B8" s="17" t="s">
        <v>26</v>
      </c>
      <c r="C8" s="17">
        <v>19.899999999999999</v>
      </c>
    </row>
    <row r="9" spans="2:9" x14ac:dyDescent="0.25">
      <c r="B9" s="17" t="s">
        <v>27</v>
      </c>
      <c r="C9" s="17">
        <v>20.49</v>
      </c>
    </row>
    <row r="10" spans="2:9" x14ac:dyDescent="0.25">
      <c r="B10" s="17" t="s">
        <v>28</v>
      </c>
      <c r="C10" s="17">
        <v>20.399999999999999</v>
      </c>
    </row>
    <row r="11" spans="2:9" x14ac:dyDescent="0.25">
      <c r="B11" s="17" t="s">
        <v>29</v>
      </c>
      <c r="C11" s="17">
        <v>22.75</v>
      </c>
    </row>
    <row r="12" spans="2:9" x14ac:dyDescent="0.25">
      <c r="B12" s="17" t="s">
        <v>30</v>
      </c>
      <c r="C12" s="17">
        <v>23.93</v>
      </c>
    </row>
    <row r="13" spans="2:9" x14ac:dyDescent="0.25">
      <c r="B13" s="17" t="s">
        <v>31</v>
      </c>
      <c r="C13" s="17">
        <v>25.52</v>
      </c>
    </row>
    <row r="14" spans="2:9" x14ac:dyDescent="0.25">
      <c r="B14" s="17" t="s">
        <v>32</v>
      </c>
      <c r="C14" s="17">
        <v>26.01</v>
      </c>
    </row>
    <row r="15" spans="2:9" x14ac:dyDescent="0.25">
      <c r="B15" s="17" t="s">
        <v>33</v>
      </c>
      <c r="C15" s="17">
        <v>26.51</v>
      </c>
    </row>
    <row r="16" spans="2:9" x14ac:dyDescent="0.25">
      <c r="B16" s="17" t="s">
        <v>34</v>
      </c>
      <c r="C16" s="17">
        <v>23.94</v>
      </c>
    </row>
    <row r="17" spans="2:3" x14ac:dyDescent="0.25">
      <c r="B17" s="17" t="s">
        <v>54</v>
      </c>
      <c r="C17" s="17">
        <v>22.11</v>
      </c>
    </row>
    <row r="19" spans="2:3" x14ac:dyDescent="0.25">
      <c r="B19" s="17" t="s">
        <v>77</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B7" workbookViewId="0">
      <selection activeCell="C37" sqref="C37"/>
    </sheetView>
  </sheetViews>
  <sheetFormatPr defaultRowHeight="15" x14ac:dyDescent="0.25"/>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workbookViewId="0">
      <selection activeCell="E18" sqref="E18"/>
    </sheetView>
  </sheetViews>
  <sheetFormatPr defaultRowHeight="15" x14ac:dyDescent="0.25"/>
  <cols>
    <col min="1" max="1" width="9.140625" style="17"/>
    <col min="2" max="2" width="18.42578125" style="17" customWidth="1"/>
    <col min="3" max="3" width="21.140625" style="17" bestFit="1" customWidth="1"/>
    <col min="4" max="4" width="9.5703125" style="17" bestFit="1" customWidth="1"/>
    <col min="5" max="5" width="14" style="17" bestFit="1" customWidth="1"/>
    <col min="6" max="10" width="9.140625" style="17"/>
    <col min="11" max="11" width="13.5703125" style="17" customWidth="1"/>
    <col min="12" max="16384" width="9.140625" style="17"/>
  </cols>
  <sheetData>
    <row r="2" spans="2:7" x14ac:dyDescent="0.25">
      <c r="B2" s="20" t="s">
        <v>79</v>
      </c>
      <c r="C2" s="20"/>
      <c r="D2" s="20"/>
      <c r="E2" s="20"/>
      <c r="F2" s="20"/>
      <c r="G2" s="20"/>
    </row>
    <row r="3" spans="2:7" x14ac:dyDescent="0.25">
      <c r="B3" s="17" t="s">
        <v>80</v>
      </c>
    </row>
    <row r="5" spans="2:7" x14ac:dyDescent="0.25">
      <c r="C5" s="17" t="s">
        <v>75</v>
      </c>
      <c r="D5" s="17" t="s">
        <v>76</v>
      </c>
      <c r="E5" s="17" t="s">
        <v>71</v>
      </c>
    </row>
    <row r="6" spans="2:7" x14ac:dyDescent="0.25">
      <c r="B6" s="23" t="s">
        <v>10</v>
      </c>
      <c r="C6" s="17">
        <v>72.069999999999993</v>
      </c>
      <c r="D6" s="17">
        <v>9.26</v>
      </c>
      <c r="E6" s="17">
        <v>0</v>
      </c>
    </row>
    <row r="7" spans="2:7" x14ac:dyDescent="0.25">
      <c r="B7" s="24" t="s">
        <v>17</v>
      </c>
      <c r="C7" s="17">
        <v>13.11</v>
      </c>
      <c r="D7" s="17">
        <v>13.83</v>
      </c>
      <c r="E7" s="17">
        <v>0</v>
      </c>
    </row>
    <row r="8" spans="2:7" x14ac:dyDescent="0.25">
      <c r="B8" s="24" t="s">
        <v>6</v>
      </c>
      <c r="C8" s="17">
        <v>6.87</v>
      </c>
      <c r="D8" s="17">
        <v>9.48</v>
      </c>
      <c r="E8" s="17">
        <v>0.09</v>
      </c>
    </row>
    <row r="9" spans="2:7" x14ac:dyDescent="0.25">
      <c r="B9" s="24" t="s">
        <v>7</v>
      </c>
      <c r="C9" s="17">
        <v>4.74</v>
      </c>
      <c r="D9" s="17">
        <v>9.41</v>
      </c>
      <c r="E9" s="17">
        <v>0.87</v>
      </c>
    </row>
    <row r="10" spans="2:7" x14ac:dyDescent="0.25">
      <c r="B10" s="24" t="s">
        <v>18</v>
      </c>
      <c r="C10" s="17">
        <v>2.76</v>
      </c>
      <c r="D10" s="17">
        <v>17.600000000000001</v>
      </c>
      <c r="E10" s="17">
        <v>9.7899999999999991</v>
      </c>
    </row>
    <row r="11" spans="2:7" x14ac:dyDescent="0.25">
      <c r="B11" s="24" t="s">
        <v>19</v>
      </c>
      <c r="C11" s="17">
        <v>0.38</v>
      </c>
      <c r="D11" s="17">
        <v>15.27</v>
      </c>
      <c r="E11" s="17">
        <v>25.71</v>
      </c>
    </row>
    <row r="12" spans="2:7" x14ac:dyDescent="0.25">
      <c r="B12" s="24" t="s">
        <v>11</v>
      </c>
      <c r="C12" s="17">
        <v>7.0000000000000007E-2</v>
      </c>
      <c r="D12" s="17">
        <v>25.15</v>
      </c>
      <c r="E12" s="17">
        <v>63.53</v>
      </c>
    </row>
    <row r="14" spans="2:7" x14ac:dyDescent="0.25">
      <c r="B14" s="23" t="s">
        <v>81</v>
      </c>
      <c r="D14" s="23"/>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
  <sheetViews>
    <sheetView topLeftCell="A16" workbookViewId="0">
      <selection activeCell="U14" sqref="U14"/>
    </sheetView>
  </sheetViews>
  <sheetFormatPr defaultRowHeight="15" x14ac:dyDescent="0.25"/>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60</vt:i4>
      </vt:variant>
    </vt:vector>
  </HeadingPairs>
  <TitlesOfParts>
    <vt:vector size="60" baseType="lpstr">
      <vt:lpstr>Dia1</vt:lpstr>
      <vt:lpstr>Data1</vt:lpstr>
      <vt:lpstr>Dia2</vt:lpstr>
      <vt:lpstr>Data2</vt:lpstr>
      <vt:lpstr>Dia3</vt:lpstr>
      <vt:lpstr>Data3</vt:lpstr>
      <vt:lpstr>Dia4</vt:lpstr>
      <vt:lpstr>Data4</vt:lpstr>
      <vt:lpstr>Dia5</vt:lpstr>
      <vt:lpstr>Data5</vt:lpstr>
      <vt:lpstr>Dia6</vt:lpstr>
      <vt:lpstr>Data6</vt:lpstr>
      <vt:lpstr>Dia7</vt:lpstr>
      <vt:lpstr>Data7</vt:lpstr>
      <vt:lpstr>Dia8</vt:lpstr>
      <vt:lpstr>Data8</vt:lpstr>
      <vt:lpstr>Dia9</vt:lpstr>
      <vt:lpstr>Data9</vt:lpstr>
      <vt:lpstr>Dia10</vt:lpstr>
      <vt:lpstr>Data10</vt:lpstr>
      <vt:lpstr>Dia11</vt:lpstr>
      <vt:lpstr>Data11</vt:lpstr>
      <vt:lpstr>Dia12</vt:lpstr>
      <vt:lpstr>Data12</vt:lpstr>
      <vt:lpstr>Dia13</vt:lpstr>
      <vt:lpstr>Data13</vt:lpstr>
      <vt:lpstr>Dia14</vt:lpstr>
      <vt:lpstr>Data14</vt:lpstr>
      <vt:lpstr>Dia15</vt:lpstr>
      <vt:lpstr>Data15</vt:lpstr>
      <vt:lpstr>Dia16</vt:lpstr>
      <vt:lpstr>Data16</vt:lpstr>
      <vt:lpstr>Dia17</vt:lpstr>
      <vt:lpstr>Data17</vt:lpstr>
      <vt:lpstr>Dia18</vt:lpstr>
      <vt:lpstr>Data18</vt:lpstr>
      <vt:lpstr>Dia19</vt:lpstr>
      <vt:lpstr>Data19</vt:lpstr>
      <vt:lpstr>Dia20</vt:lpstr>
      <vt:lpstr>Data20</vt:lpstr>
      <vt:lpstr>Dia21</vt:lpstr>
      <vt:lpstr>Data21</vt:lpstr>
      <vt:lpstr>Dia22</vt:lpstr>
      <vt:lpstr>Data22</vt:lpstr>
      <vt:lpstr>Dia23</vt:lpstr>
      <vt:lpstr>Data23</vt:lpstr>
      <vt:lpstr>Dia24</vt:lpstr>
      <vt:lpstr>Data24</vt:lpstr>
      <vt:lpstr>Dia25</vt:lpstr>
      <vt:lpstr>Data25</vt:lpstr>
      <vt:lpstr>Dia26</vt:lpstr>
      <vt:lpstr>Data26</vt:lpstr>
      <vt:lpstr>Dia27</vt:lpstr>
      <vt:lpstr>Data27</vt:lpstr>
      <vt:lpstr>DiaB2.1</vt:lpstr>
      <vt:lpstr>DataB2.1</vt:lpstr>
      <vt:lpstr>DiaB2.2</vt:lpstr>
      <vt:lpstr>DataB2.2</vt:lpstr>
      <vt:lpstr>DiaB2.3</vt:lpstr>
      <vt:lpstr>DataB2.3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2019-07-01T13:52:20Z</dcterms:created>
  <dcterms:modified xsi:type="dcterms:W3CDTF">2019-07-01T13:52:40Z</dcterms:modified>
</cp:coreProperties>
</file>